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12" windowWidth="22692" windowHeight="9276"/>
  </bookViews>
  <sheets>
    <sheet name="PRODUCTION REPORT" sheetId="13" r:id="rId1"/>
    <sheet name="Sheet1" sheetId="12" state="hidden" r:id="rId2"/>
    <sheet name="SUMMARY" sheetId="2" r:id="rId3"/>
    <sheet name="FAPS FITMENT" sheetId="4" r:id="rId4"/>
  </sheets>
  <definedNames>
    <definedName name="_xlnm._FilterDatabase" localSheetId="0" hidden="1">'PRODUCTION REPORT'!$A$1:$AG$1</definedName>
    <definedName name="_xlnm._FilterDatabase" localSheetId="1" hidden="1">Sheet1!$A$1:$N$1</definedName>
    <definedName name="_xlnm._FilterDatabase" localSheetId="2" hidden="1">SUMMARY!$A$135:$AK$135</definedName>
  </definedNames>
  <calcPr calcId="145621"/>
</workbook>
</file>

<file path=xl/calcChain.xml><?xml version="1.0" encoding="utf-8"?>
<calcChain xmlns="http://schemas.openxmlformats.org/spreadsheetml/2006/main">
  <c r="AA2" i="13" l="1"/>
  <c r="AA3" i="13"/>
  <c r="AA4" i="13"/>
  <c r="AA5" i="13"/>
  <c r="AA6" i="13"/>
  <c r="AA7" i="13"/>
  <c r="AA8" i="13"/>
  <c r="AA9" i="13"/>
  <c r="AA10" i="13"/>
  <c r="AA11" i="13"/>
  <c r="AA12" i="13"/>
  <c r="AA13" i="13"/>
  <c r="AA14" i="13"/>
  <c r="AA15" i="13"/>
  <c r="AA16" i="13"/>
  <c r="AA17" i="13"/>
  <c r="AA18" i="13"/>
  <c r="AA19" i="13"/>
  <c r="AA20" i="13"/>
  <c r="AA21" i="13"/>
  <c r="AA22" i="13"/>
  <c r="AA23" i="13"/>
  <c r="AA24" i="13"/>
  <c r="AA25" i="13"/>
  <c r="AA26" i="13"/>
  <c r="AA27" i="13"/>
  <c r="AA28" i="13"/>
  <c r="AA29" i="13"/>
  <c r="AA30" i="13"/>
  <c r="AA31" i="13"/>
  <c r="AA32" i="13"/>
  <c r="AA33" i="13"/>
  <c r="AA34" i="13"/>
  <c r="AA35" i="13"/>
  <c r="AA36" i="13"/>
  <c r="AA37" i="13"/>
  <c r="AA38" i="13"/>
  <c r="AA39" i="13"/>
  <c r="AA40" i="13"/>
  <c r="AA41" i="13"/>
  <c r="AA42" i="13"/>
  <c r="AA43" i="13"/>
  <c r="AA44" i="13"/>
  <c r="AA45" i="13"/>
  <c r="AA47" i="13"/>
  <c r="AA48" i="13"/>
  <c r="AA46" i="13"/>
  <c r="AA49" i="13"/>
  <c r="AA50" i="13"/>
  <c r="AA51" i="13"/>
  <c r="AA52" i="13"/>
  <c r="AA53" i="13"/>
  <c r="AA54" i="13"/>
  <c r="AA55" i="13"/>
  <c r="AA56" i="13"/>
  <c r="AA57" i="13"/>
  <c r="AA58" i="13"/>
  <c r="AA60" i="13"/>
  <c r="AA59" i="13"/>
  <c r="AA61" i="13"/>
  <c r="AA62" i="13"/>
  <c r="AA63" i="13"/>
  <c r="AA64" i="13"/>
  <c r="AA65" i="13"/>
  <c r="AA66" i="13"/>
  <c r="AA67" i="13"/>
  <c r="AA68" i="13"/>
  <c r="AA69" i="13"/>
  <c r="AA70" i="13"/>
  <c r="AA71" i="13"/>
  <c r="AA72" i="13"/>
  <c r="AA73" i="13"/>
  <c r="AA77" i="13"/>
  <c r="AA74" i="13"/>
  <c r="AA75" i="13"/>
  <c r="AA76" i="13"/>
  <c r="AA78" i="13"/>
  <c r="AA79" i="13"/>
  <c r="AA80" i="13"/>
  <c r="AA81" i="13"/>
  <c r="AA82" i="13"/>
  <c r="AA83" i="13"/>
  <c r="AA84" i="13"/>
  <c r="AA85" i="13"/>
  <c r="AA86" i="13"/>
  <c r="AA87" i="13"/>
  <c r="AA88" i="13"/>
  <c r="AA89" i="13"/>
  <c r="AA90" i="13"/>
  <c r="AA91" i="13"/>
  <c r="AA92" i="13"/>
  <c r="AA93" i="13"/>
  <c r="AA97" i="13"/>
  <c r="AA98" i="13"/>
  <c r="AA103" i="13"/>
  <c r="AA102" i="13"/>
  <c r="AA99" i="13"/>
  <c r="AA94" i="13"/>
  <c r="AA95" i="13"/>
  <c r="AA96" i="13"/>
  <c r="AA100" i="13"/>
  <c r="AA101" i="13"/>
  <c r="AA104" i="13"/>
  <c r="AA105" i="13"/>
  <c r="AA106" i="13"/>
  <c r="AA107" i="13"/>
  <c r="AA108" i="13"/>
  <c r="AA109" i="13"/>
  <c r="AA110" i="13"/>
  <c r="AA111" i="13"/>
  <c r="AA112" i="13"/>
  <c r="AA113" i="13"/>
  <c r="AA115" i="13"/>
  <c r="AA114" i="13"/>
  <c r="AA116" i="13"/>
  <c r="AA119" i="13"/>
  <c r="AA117" i="13"/>
  <c r="AA118" i="13"/>
  <c r="AA120" i="13"/>
  <c r="AA121" i="13"/>
  <c r="AA122" i="13"/>
  <c r="AA123" i="13"/>
  <c r="AA124" i="13"/>
  <c r="AA125" i="13"/>
  <c r="AA126" i="13"/>
  <c r="AA127" i="13"/>
  <c r="AA128" i="13"/>
  <c r="AA129" i="13"/>
  <c r="AA130" i="13"/>
  <c r="AA131" i="13"/>
  <c r="AA132" i="13"/>
  <c r="AA133" i="13"/>
  <c r="AA134" i="13"/>
  <c r="AA135" i="13"/>
  <c r="AA136" i="13"/>
  <c r="AA137" i="13"/>
  <c r="AA138" i="13"/>
  <c r="AA139" i="13"/>
  <c r="AA140" i="13"/>
  <c r="AA141" i="13"/>
  <c r="AA142" i="13"/>
  <c r="AA143" i="13"/>
  <c r="AA144" i="13"/>
  <c r="AA145" i="13"/>
  <c r="AA146" i="13"/>
  <c r="AA147" i="13"/>
  <c r="AA148" i="13"/>
  <c r="AA149" i="13"/>
  <c r="AA150" i="13"/>
  <c r="AA151" i="13"/>
  <c r="AA152" i="13"/>
  <c r="AA153" i="13"/>
  <c r="AA155" i="13"/>
  <c r="AA154" i="13"/>
  <c r="AA156" i="13"/>
  <c r="AA157" i="13"/>
  <c r="AA158" i="13"/>
  <c r="AA159" i="13"/>
  <c r="AA160" i="13"/>
  <c r="AA161" i="13"/>
  <c r="AA162" i="13"/>
  <c r="AA163" i="13"/>
  <c r="AA164" i="13"/>
  <c r="AA165" i="13"/>
  <c r="AA166" i="13"/>
  <c r="AA167" i="13"/>
  <c r="AA168" i="13"/>
  <c r="AA169" i="13"/>
  <c r="AA170" i="13"/>
  <c r="AA171" i="13"/>
  <c r="AA172" i="13"/>
  <c r="AA173" i="13"/>
  <c r="AA174" i="13"/>
  <c r="AA175" i="13"/>
  <c r="AA177" i="13"/>
  <c r="AA178" i="13"/>
  <c r="AA176" i="13"/>
  <c r="AA179" i="13"/>
  <c r="AA182" i="13"/>
  <c r="AA180" i="13"/>
  <c r="AA183" i="13"/>
  <c r="AA181" i="13"/>
  <c r="AA184" i="13"/>
  <c r="AA185" i="13"/>
  <c r="AA186" i="13"/>
  <c r="AA187" i="13"/>
  <c r="AA188" i="13"/>
  <c r="AA189" i="13"/>
  <c r="AA190" i="13"/>
  <c r="AA191" i="13"/>
  <c r="AA192" i="13"/>
  <c r="AA193" i="13"/>
  <c r="AA194" i="13"/>
  <c r="AA195" i="13"/>
  <c r="AA196" i="13"/>
  <c r="AA197" i="13"/>
  <c r="AA198" i="13"/>
  <c r="AA199" i="13"/>
  <c r="AA200" i="13"/>
  <c r="AA201" i="13"/>
  <c r="AA202" i="13"/>
  <c r="AA203" i="13"/>
  <c r="AA204" i="13"/>
  <c r="AA212" i="13"/>
  <c r="AA205" i="13"/>
  <c r="AA206" i="13"/>
  <c r="AA207" i="13"/>
  <c r="AA208" i="13"/>
  <c r="AA209" i="13"/>
  <c r="AA213" i="13"/>
  <c r="AA211" i="13"/>
  <c r="AA210" i="13"/>
  <c r="AA214" i="13"/>
  <c r="AA215" i="13"/>
  <c r="AA216" i="13"/>
  <c r="AA217" i="13"/>
  <c r="AA218" i="13"/>
  <c r="AA219" i="13"/>
  <c r="AA220" i="13"/>
  <c r="AA221" i="13"/>
  <c r="AA222" i="13"/>
  <c r="AA223" i="13"/>
  <c r="AA224" i="13"/>
  <c r="AA225" i="13"/>
  <c r="AA226" i="13"/>
  <c r="AA227" i="13"/>
  <c r="AA228" i="13"/>
  <c r="AA229" i="13"/>
  <c r="AA230" i="13"/>
  <c r="AA231" i="13"/>
  <c r="AA232" i="13"/>
  <c r="AA233" i="13"/>
  <c r="AA234" i="13"/>
  <c r="AA235" i="13"/>
  <c r="AA236" i="13"/>
  <c r="AA237" i="13"/>
  <c r="AA238" i="13"/>
  <c r="AA239" i="13"/>
  <c r="AA240" i="13"/>
  <c r="AA241" i="13"/>
  <c r="AA242" i="13"/>
  <c r="AA243" i="13"/>
  <c r="AA244" i="13"/>
  <c r="AA245" i="13"/>
  <c r="AA246" i="13"/>
  <c r="AA247" i="13"/>
  <c r="AA248" i="13"/>
  <c r="AA249" i="13"/>
  <c r="AA250" i="13"/>
  <c r="AA251" i="13"/>
  <c r="R2" i="13"/>
  <c r="R3" i="13"/>
  <c r="R4" i="13"/>
  <c r="R5" i="13"/>
  <c r="R6" i="13"/>
  <c r="R7" i="13"/>
  <c r="R8" i="13"/>
  <c r="R9" i="13"/>
  <c r="R10" i="13"/>
  <c r="R11" i="13"/>
  <c r="R12" i="13"/>
  <c r="R13" i="13"/>
  <c r="R14" i="13"/>
  <c r="R15" i="13"/>
  <c r="R16" i="13"/>
  <c r="R17" i="13"/>
  <c r="R18" i="13"/>
  <c r="R19" i="13"/>
  <c r="R20" i="13"/>
  <c r="R21" i="13"/>
  <c r="R22" i="13"/>
  <c r="R23" i="13"/>
  <c r="R24" i="13"/>
  <c r="R25" i="13"/>
  <c r="R26" i="13"/>
  <c r="R27" i="13"/>
  <c r="R28" i="13"/>
  <c r="R29" i="13"/>
  <c r="R30" i="13"/>
  <c r="R31" i="13"/>
  <c r="R32" i="13"/>
  <c r="R33" i="13"/>
  <c r="R34" i="13"/>
  <c r="R35" i="13"/>
  <c r="R36" i="13"/>
  <c r="R37" i="13"/>
  <c r="R38" i="13"/>
  <c r="R39" i="13"/>
  <c r="R40" i="13"/>
  <c r="R41" i="13"/>
  <c r="R42" i="13"/>
  <c r="R43" i="13"/>
  <c r="R44" i="13"/>
  <c r="R45" i="13"/>
  <c r="R47" i="13"/>
  <c r="R48" i="13"/>
  <c r="R46" i="13"/>
  <c r="R49" i="13"/>
  <c r="R50" i="13"/>
  <c r="R51" i="13"/>
  <c r="R52" i="13"/>
  <c r="R53" i="13"/>
  <c r="R54" i="13"/>
  <c r="R55" i="13"/>
  <c r="R56" i="13"/>
  <c r="R57" i="13"/>
  <c r="R58" i="13"/>
  <c r="R60" i="13"/>
  <c r="R59" i="13"/>
  <c r="R61" i="13"/>
  <c r="R62" i="13"/>
  <c r="R63" i="13"/>
  <c r="R64" i="13"/>
  <c r="R65" i="13"/>
  <c r="R66" i="13"/>
  <c r="R67" i="13"/>
  <c r="R68" i="13"/>
  <c r="R69" i="13"/>
  <c r="R70" i="13"/>
  <c r="R71" i="13"/>
  <c r="R72" i="13"/>
  <c r="R73" i="13"/>
  <c r="R77" i="13"/>
  <c r="R74" i="13"/>
  <c r="R75" i="13"/>
  <c r="R76" i="13"/>
  <c r="R78" i="13"/>
  <c r="R79" i="13"/>
  <c r="R80" i="13"/>
  <c r="R81" i="13"/>
  <c r="R82" i="13"/>
  <c r="R83" i="13"/>
  <c r="R84" i="13"/>
  <c r="R85" i="13"/>
  <c r="R86" i="13"/>
  <c r="R87" i="13"/>
  <c r="R88" i="13"/>
  <c r="R89" i="13"/>
  <c r="R90" i="13"/>
  <c r="R91" i="13"/>
  <c r="R92" i="13"/>
  <c r="R93" i="13"/>
  <c r="R97" i="13"/>
  <c r="R98" i="13"/>
  <c r="R103" i="13"/>
  <c r="R102" i="13"/>
  <c r="R99" i="13"/>
  <c r="R94" i="13"/>
  <c r="R95" i="13"/>
  <c r="R96" i="13"/>
  <c r="R100" i="13"/>
  <c r="R101" i="13"/>
  <c r="R104" i="13"/>
  <c r="R105" i="13"/>
  <c r="R106" i="13"/>
  <c r="R107" i="13"/>
  <c r="R108" i="13"/>
  <c r="R109" i="13"/>
  <c r="R110" i="13"/>
  <c r="R111" i="13"/>
  <c r="R112" i="13"/>
  <c r="R113" i="13"/>
  <c r="R115" i="13"/>
  <c r="R114" i="13"/>
  <c r="R116" i="13"/>
  <c r="R119" i="13"/>
  <c r="R117" i="13"/>
  <c r="R118" i="13"/>
  <c r="R120" i="13"/>
  <c r="R121" i="13"/>
  <c r="R122" i="13"/>
  <c r="R123" i="13"/>
  <c r="R124" i="13"/>
  <c r="R125" i="13"/>
  <c r="R126" i="13"/>
  <c r="R127" i="13"/>
  <c r="R128" i="13"/>
  <c r="R129" i="13"/>
  <c r="R130" i="13"/>
  <c r="R131" i="13"/>
  <c r="R132" i="13"/>
  <c r="R133" i="13"/>
  <c r="R134" i="13"/>
  <c r="R135" i="13"/>
  <c r="R136" i="13"/>
  <c r="R137" i="13"/>
  <c r="R138" i="13"/>
  <c r="R139" i="13"/>
  <c r="R140" i="13"/>
  <c r="R141" i="13"/>
  <c r="R142" i="13"/>
  <c r="R143" i="13"/>
  <c r="R144" i="13"/>
  <c r="R145" i="13"/>
  <c r="R146" i="13"/>
  <c r="R147" i="13"/>
  <c r="R148" i="13"/>
  <c r="R149" i="13"/>
  <c r="R150" i="13"/>
  <c r="R151" i="13"/>
  <c r="R152" i="13"/>
  <c r="R153" i="13"/>
  <c r="R155" i="13"/>
  <c r="R154" i="13"/>
  <c r="R156" i="13"/>
  <c r="R157" i="13"/>
  <c r="R158" i="13"/>
  <c r="R159" i="13"/>
  <c r="R160" i="13"/>
  <c r="R161" i="13"/>
  <c r="R162" i="13"/>
  <c r="R163" i="13"/>
  <c r="R164" i="13"/>
  <c r="R165" i="13"/>
  <c r="R166" i="13"/>
  <c r="R167" i="13"/>
  <c r="R168" i="13"/>
  <c r="R169" i="13"/>
  <c r="R170" i="13"/>
  <c r="R171" i="13"/>
  <c r="R172" i="13"/>
  <c r="R173" i="13"/>
  <c r="R174" i="13"/>
  <c r="R175" i="13"/>
  <c r="R177" i="13"/>
  <c r="R178" i="13"/>
  <c r="R176" i="13"/>
  <c r="R179" i="13"/>
  <c r="R182" i="13"/>
  <c r="R180" i="13"/>
  <c r="R183" i="13"/>
  <c r="R181" i="13"/>
  <c r="R184" i="13"/>
  <c r="R185" i="13"/>
  <c r="R186" i="13"/>
  <c r="R187" i="13"/>
  <c r="R188" i="13"/>
  <c r="R189" i="13"/>
  <c r="R190" i="13"/>
  <c r="R191" i="13"/>
  <c r="R192" i="13"/>
  <c r="R193" i="13"/>
  <c r="R194" i="13"/>
  <c r="R195" i="13"/>
  <c r="R196" i="13"/>
  <c r="R197" i="13"/>
  <c r="R198" i="13"/>
  <c r="R199" i="13"/>
  <c r="R200" i="13"/>
  <c r="R201" i="13"/>
  <c r="R202" i="13"/>
  <c r="R203" i="13"/>
  <c r="R204" i="13"/>
  <c r="R212" i="13"/>
  <c r="R205" i="13"/>
  <c r="R206" i="13"/>
  <c r="R207" i="13"/>
  <c r="R208" i="13"/>
  <c r="R209" i="13"/>
  <c r="R213" i="13"/>
  <c r="R211" i="13"/>
  <c r="R210" i="13"/>
  <c r="R214" i="13"/>
  <c r="R215" i="13"/>
  <c r="R216" i="13"/>
  <c r="R217" i="13"/>
  <c r="R218" i="13"/>
  <c r="R219" i="13"/>
  <c r="R220" i="13"/>
  <c r="R221" i="13"/>
  <c r="R222" i="13"/>
  <c r="R223" i="13"/>
  <c r="R224" i="13"/>
  <c r="R225" i="13"/>
  <c r="R226" i="13"/>
  <c r="R227" i="13"/>
  <c r="R228" i="13"/>
  <c r="R229" i="13"/>
  <c r="R230" i="13"/>
  <c r="R231" i="13"/>
  <c r="R232" i="13"/>
  <c r="R233" i="13"/>
  <c r="R234" i="13"/>
  <c r="R235" i="13"/>
  <c r="R236" i="13"/>
  <c r="R237" i="13"/>
  <c r="R238" i="13"/>
  <c r="R239" i="13"/>
  <c r="R240" i="13"/>
  <c r="R241" i="13"/>
  <c r="R242" i="13"/>
  <c r="R243" i="13"/>
  <c r="R244" i="13"/>
  <c r="R245" i="13"/>
  <c r="R246" i="13"/>
  <c r="R247" i="13"/>
  <c r="R248" i="13"/>
  <c r="R249" i="13"/>
  <c r="R250" i="13"/>
  <c r="R251" i="13"/>
  <c r="B19" i="2" l="1"/>
  <c r="I124" i="2" l="1"/>
  <c r="J124" i="2"/>
  <c r="I125" i="2"/>
  <c r="J125" i="2"/>
  <c r="I126" i="2"/>
  <c r="J126" i="2"/>
  <c r="I127" i="2"/>
  <c r="J127" i="2"/>
  <c r="I128" i="2"/>
  <c r="J128" i="2"/>
  <c r="I129" i="2"/>
  <c r="J129" i="2"/>
  <c r="H130" i="2"/>
  <c r="J130" i="2" l="1"/>
  <c r="E124" i="2" l="1"/>
  <c r="G124" i="2"/>
  <c r="E125" i="2"/>
  <c r="G125" i="2"/>
  <c r="E126" i="2"/>
  <c r="G126" i="2"/>
  <c r="E127" i="2"/>
  <c r="G127" i="2"/>
  <c r="E128" i="2"/>
  <c r="G128" i="2"/>
  <c r="E129" i="2"/>
  <c r="G129" i="2"/>
  <c r="D130" i="2"/>
  <c r="F130" i="2"/>
  <c r="B91" i="2" l="1"/>
  <c r="B27" i="2" l="1"/>
  <c r="E123" i="2" l="1"/>
  <c r="E130" i="2" s="1"/>
  <c r="B99" i="2" l="1"/>
  <c r="B108" i="2" l="1"/>
  <c r="B76" i="2" l="1"/>
  <c r="B68" i="2" l="1"/>
  <c r="G123" i="2" l="1"/>
  <c r="G130" i="2" s="1"/>
  <c r="C130" i="2" l="1"/>
  <c r="J123" i="2" l="1"/>
  <c r="I123" i="2"/>
  <c r="I130" i="2" s="1"/>
  <c r="B118" i="2" l="1"/>
  <c r="B120" i="2" s="1"/>
  <c r="B87" i="2" l="1"/>
  <c r="C14" i="2"/>
  <c r="D14" i="2" s="1"/>
  <c r="E14" i="2" s="1"/>
  <c r="F14" i="2" s="1"/>
  <c r="G14" i="2" s="1"/>
  <c r="C13" i="2"/>
  <c r="D13" i="2" s="1"/>
  <c r="E13" i="2" s="1"/>
  <c r="C10" i="2"/>
  <c r="C9" i="2"/>
  <c r="D9" i="2" s="1"/>
  <c r="E9" i="2" s="1"/>
  <c r="F9" i="2" s="1"/>
  <c r="G9" i="2" s="1"/>
  <c r="H9" i="2" s="1"/>
  <c r="I9" i="2" s="1"/>
  <c r="J9" i="2" s="1"/>
  <c r="K9" i="2" s="1"/>
  <c r="L9" i="2" s="1"/>
  <c r="M9" i="2" s="1"/>
  <c r="N9" i="2" s="1"/>
  <c r="O9" i="2" s="1"/>
  <c r="P9" i="2" s="1"/>
  <c r="Q9" i="2" s="1"/>
  <c r="R9" i="2" s="1"/>
  <c r="S9" i="2" s="1"/>
  <c r="T9" i="2" s="1"/>
  <c r="C6" i="2"/>
  <c r="D6" i="2" s="1"/>
  <c r="E6" i="2" s="1"/>
  <c r="F6" i="2" s="1"/>
  <c r="G6" i="2" s="1"/>
  <c r="H6" i="2" s="1"/>
  <c r="I6" i="2" s="1"/>
  <c r="J6" i="2" s="1"/>
  <c r="K6" i="2" s="1"/>
  <c r="L6" i="2" s="1"/>
  <c r="M6" i="2" s="1"/>
  <c r="H14" i="2" l="1"/>
  <c r="F13" i="2"/>
  <c r="G13" i="2" s="1"/>
  <c r="H13" i="2" s="1"/>
  <c r="I13" i="2" s="1"/>
  <c r="J13" i="2" s="1"/>
  <c r="K13" i="2" s="1"/>
  <c r="U9" i="2"/>
  <c r="V9" i="2" s="1"/>
  <c r="W9" i="2" s="1"/>
  <c r="X9" i="2" s="1"/>
  <c r="Y9" i="2" s="1"/>
  <c r="N6" i="2"/>
  <c r="O6" i="2" s="1"/>
  <c r="P6" i="2" s="1"/>
  <c r="Q6" i="2" s="1"/>
  <c r="R6" i="2" s="1"/>
  <c r="S6" i="2" s="1"/>
  <c r="T6" i="2" s="1"/>
  <c r="U6" i="2" s="1"/>
  <c r="V6" i="2" s="1"/>
  <c r="W6" i="2" s="1"/>
  <c r="C15" i="2"/>
  <c r="D10" i="2"/>
  <c r="I14" i="2" l="1"/>
  <c r="J14" i="2" s="1"/>
  <c r="K14" i="2" s="1"/>
  <c r="L14" i="2" s="1"/>
  <c r="X6" i="2"/>
  <c r="Y6" i="2" s="1"/>
  <c r="Z6" i="2" s="1"/>
  <c r="AA6" i="2" s="1"/>
  <c r="AB6" i="2" s="1"/>
  <c r="AC6" i="2" s="1"/>
  <c r="AD6" i="2" s="1"/>
  <c r="AE6" i="2" s="1"/>
  <c r="AF6" i="2" s="1"/>
  <c r="AG6" i="2" s="1"/>
  <c r="Z9" i="2"/>
  <c r="L13" i="2"/>
  <c r="M13" i="2" s="1"/>
  <c r="N13" i="2" s="1"/>
  <c r="O13" i="2" s="1"/>
  <c r="P13" i="2" s="1"/>
  <c r="Q13" i="2" s="1"/>
  <c r="R13" i="2" s="1"/>
  <c r="S13" i="2" s="1"/>
  <c r="T13" i="2" s="1"/>
  <c r="U13" i="2" s="1"/>
  <c r="V13" i="2" s="1"/>
  <c r="W13" i="2" s="1"/>
  <c r="D15" i="2"/>
  <c r="E10" i="2"/>
  <c r="M14" i="2" l="1"/>
  <c r="N14" i="2" s="1"/>
  <c r="O14" i="2" s="1"/>
  <c r="P14" i="2" s="1"/>
  <c r="AA9" i="2"/>
  <c r="AB9" i="2" s="1"/>
  <c r="AC9" i="2" s="1"/>
  <c r="AD9" i="2" s="1"/>
  <c r="AE9" i="2" s="1"/>
  <c r="AF9" i="2" s="1"/>
  <c r="AG9" i="2" s="1"/>
  <c r="X13" i="2"/>
  <c r="E15" i="2"/>
  <c r="F10" i="2"/>
  <c r="Q14" i="2" l="1"/>
  <c r="R14" i="2" s="1"/>
  <c r="S14" i="2" s="1"/>
  <c r="Y13" i="2"/>
  <c r="F15" i="2"/>
  <c r="G10" i="2"/>
  <c r="Z13" i="2" l="1"/>
  <c r="AA13" i="2" s="1"/>
  <c r="AB13" i="2" s="1"/>
  <c r="AC13" i="2" s="1"/>
  <c r="AD13" i="2" s="1"/>
  <c r="AE13" i="2" s="1"/>
  <c r="AF13" i="2" s="1"/>
  <c r="AG13" i="2" s="1"/>
  <c r="T14" i="2"/>
  <c r="G15" i="2"/>
  <c r="H10" i="2"/>
  <c r="U14" i="2" l="1"/>
  <c r="H15" i="2"/>
  <c r="I10" i="2"/>
  <c r="V14" i="2" l="1"/>
  <c r="I15" i="2"/>
  <c r="J10" i="2"/>
  <c r="W14" i="2" l="1"/>
  <c r="J15" i="2"/>
  <c r="K10" i="2"/>
  <c r="X14" i="2" l="1"/>
  <c r="K15" i="2"/>
  <c r="L10" i="2"/>
  <c r="Y14" i="2" l="1"/>
  <c r="L15" i="2"/>
  <c r="M10" i="2"/>
  <c r="Z14" i="2" l="1"/>
  <c r="AA14" i="2" s="1"/>
  <c r="M15" i="2"/>
  <c r="N10" i="2"/>
  <c r="AB14" i="2" l="1"/>
  <c r="N15" i="2"/>
  <c r="O10" i="2"/>
  <c r="P10" i="2" s="1"/>
  <c r="AC14" i="2" l="1"/>
  <c r="O15" i="2"/>
  <c r="AD14" i="2" l="1"/>
  <c r="P15" i="2"/>
  <c r="Q10" i="2"/>
  <c r="AE14" i="2" l="1"/>
  <c r="Q15" i="2"/>
  <c r="R10" i="2"/>
  <c r="AF14" i="2" l="1"/>
  <c r="R15" i="2"/>
  <c r="S10" i="2"/>
  <c r="AG14" i="2" l="1"/>
  <c r="S15" i="2"/>
  <c r="T10" i="2"/>
  <c r="T15" i="2" l="1"/>
  <c r="U10" i="2"/>
  <c r="U15" i="2" l="1"/>
  <c r="V10" i="2"/>
  <c r="V15" i="2" l="1"/>
  <c r="W10" i="2"/>
  <c r="W15" i="2" l="1"/>
  <c r="X10" i="2"/>
  <c r="Y10" i="2" l="1"/>
  <c r="Z10" i="2" s="1"/>
  <c r="X15" i="2"/>
  <c r="AA10" i="2" l="1"/>
  <c r="Z15" i="2"/>
  <c r="Y15" i="2"/>
  <c r="AB10" i="2" l="1"/>
  <c r="AA15" i="2"/>
  <c r="AC10" i="2" l="1"/>
  <c r="AB15" i="2"/>
  <c r="AD10" i="2" l="1"/>
  <c r="AC15" i="2"/>
  <c r="AD15" i="2" l="1"/>
  <c r="AE10" i="2"/>
  <c r="AF10" i="2" l="1"/>
  <c r="AE15" i="2"/>
  <c r="AG10" i="2" l="1"/>
  <c r="AG15" i="2" s="1"/>
  <c r="AF15" i="2"/>
</calcChain>
</file>

<file path=xl/sharedStrings.xml><?xml version="1.0" encoding="utf-8"?>
<sst xmlns="http://schemas.openxmlformats.org/spreadsheetml/2006/main" count="4554" uniqueCount="623">
  <si>
    <t>AC</t>
  </si>
  <si>
    <t>TAIL LAMP</t>
  </si>
  <si>
    <t>Wheel Hump size</t>
  </si>
  <si>
    <t>SPECIAL FEATURES</t>
  </si>
  <si>
    <t>Seat suppier</t>
  </si>
  <si>
    <t>FAPS REQUIRED</t>
  </si>
  <si>
    <t>BODY TYPE</t>
  </si>
  <si>
    <t>SEATING LAYOUT</t>
  </si>
  <si>
    <t>SCHOOL/STAFF</t>
  </si>
  <si>
    <t>CUSTOMER NAME</t>
  </si>
  <si>
    <t>CONTRACTOR</t>
  </si>
  <si>
    <t xml:space="preserve">Chassis DA-lite status </t>
  </si>
  <si>
    <t>CHASSIS RECEIVE DATE</t>
  </si>
  <si>
    <t>Driver request</t>
  </si>
  <si>
    <t>Document pending</t>
  </si>
  <si>
    <t>Seat fitting pending</t>
  </si>
  <si>
    <t>DA-lite status</t>
  </si>
  <si>
    <t>INDUCTION DATE</t>
  </si>
  <si>
    <t xml:space="preserve">BODY AGE </t>
  </si>
  <si>
    <t>YARD CHASSIS LOCATION</t>
  </si>
  <si>
    <t>Remark</t>
  </si>
  <si>
    <t>ROUND LIGHT</t>
  </si>
  <si>
    <t>PRO WIDER</t>
  </si>
  <si>
    <t>STAFF</t>
  </si>
  <si>
    <t>B</t>
  </si>
  <si>
    <t>OK</t>
  </si>
  <si>
    <t>DISP</t>
  </si>
  <si>
    <t>SL</t>
  </si>
  <si>
    <t>34 ACRE YARD</t>
  </si>
  <si>
    <t>3X2</t>
  </si>
  <si>
    <t>A</t>
  </si>
  <si>
    <t>HOLD</t>
  </si>
  <si>
    <t>JSE</t>
  </si>
  <si>
    <t>FLPL</t>
  </si>
  <si>
    <t>APM</t>
  </si>
  <si>
    <t>SQUARE LIGHT</t>
  </si>
  <si>
    <t>2X2</t>
  </si>
  <si>
    <t>SCHOOL</t>
  </si>
  <si>
    <t>2090 L</t>
  </si>
  <si>
    <t>PMPL</t>
  </si>
  <si>
    <t>2075 H</t>
  </si>
  <si>
    <t>TLPL</t>
  </si>
  <si>
    <t>SRVL</t>
  </si>
  <si>
    <t>SELF</t>
  </si>
  <si>
    <t>RFD</t>
  </si>
  <si>
    <t>Seat fitting done</t>
  </si>
  <si>
    <t>STC</t>
  </si>
  <si>
    <t>PRO AMTS</t>
  </si>
  <si>
    <t>VL</t>
  </si>
  <si>
    <t>2090 L SINGLE DOOR SCHOOL BUS 3X2 SEAT</t>
  </si>
  <si>
    <t>BANSAL KARNAL</t>
  </si>
  <si>
    <t>2075 H SINGLE DOOR SCHOOL BUS 3X2 SEAT</t>
  </si>
  <si>
    <t>2090 K SINGLE DOOR SCHOOL BUS 3X2 SEAT</t>
  </si>
  <si>
    <t>FAPS Swastik</t>
  </si>
  <si>
    <t>2090 K</t>
  </si>
  <si>
    <t>TLS</t>
  </si>
  <si>
    <t>2050 D</t>
  </si>
  <si>
    <t>3X3</t>
  </si>
  <si>
    <t>OUTER</t>
  </si>
  <si>
    <t>ML</t>
  </si>
  <si>
    <t>Tarpura yard</t>
  </si>
  <si>
    <t>SKYLINE</t>
  </si>
  <si>
    <t>FORT POINT RAIGAD</t>
  </si>
  <si>
    <t>FVI</t>
  </si>
  <si>
    <t>TRIM</t>
  </si>
  <si>
    <t>AR</t>
  </si>
  <si>
    <t>STL</t>
  </si>
  <si>
    <t>SLPL</t>
  </si>
  <si>
    <t>PDI</t>
  </si>
  <si>
    <t>2075 G</t>
  </si>
  <si>
    <t>FUTURE KOLKATA</t>
  </si>
  <si>
    <t>LEGACY</t>
  </si>
  <si>
    <t>PAINTED</t>
  </si>
  <si>
    <t>2090 L DOUBLE DOOR SCHOOL BUS 3X2 SEAT</t>
  </si>
  <si>
    <t>PM</t>
  </si>
  <si>
    <t>VOLVO FACE</t>
  </si>
  <si>
    <t>JEEWAN MOTOR BHOPAL</t>
  </si>
  <si>
    <t>JTL</t>
  </si>
  <si>
    <t>2070 E</t>
  </si>
  <si>
    <t>2090 L SINGLE DOOR STAFF BUS 3X2 SEAT</t>
  </si>
  <si>
    <t>2090 L CNG</t>
  </si>
  <si>
    <t xml:space="preserve">2075 H SINGLE DOOR SCHOOL BUS 3X2 SEAT </t>
  </si>
  <si>
    <t>NARVADA LUCKNOW</t>
  </si>
  <si>
    <t>2065 E SINGLE DOOR SCHOOL BUS 3X2 SEAT</t>
  </si>
  <si>
    <t>2065 E</t>
  </si>
  <si>
    <t>VKING</t>
  </si>
  <si>
    <t>PATEL MOTOR INDORE</t>
  </si>
  <si>
    <t>2090 L DOUBLE DOOR SCHOOL BUS 3X3 SEAT</t>
  </si>
  <si>
    <t>PUNJAB MOTOR NOIDA</t>
  </si>
  <si>
    <t>2075 H CNG</t>
  </si>
  <si>
    <t>2075 G SINGLE DOOR SCHOOL BUS 3X2 SEAT</t>
  </si>
  <si>
    <t>SINCERE GURGAON</t>
  </si>
  <si>
    <t>INNER</t>
  </si>
  <si>
    <t>SKYMARK SIRHIND</t>
  </si>
  <si>
    <t>THOLIA PANVEL</t>
  </si>
  <si>
    <t>TIRUPATI ALWAR</t>
  </si>
  <si>
    <t>30 SEATER ,GRAIB RAILL, ALL ELECRICAL - LIGHT ,SIDE INDICATORE, DESH BOARD SWITCH AS ARI ,REAR NUMBER PLET LIGHT BOX TYPE,DRIVER FANE ARVISHINK,WIPER &amp;WATER BOTTEL  CAMOFLEX,SEAT DRIVER SITCH,DRIVER SEAT AS PER VECV,FDSS, FAPS,ALL STICKER AS VECV,HEMMER 4 NOS WITH WIRE ROPE, JK DOOR AND DRIVER DOOR HENDLE AS PER ARI,JK DOOR LOCK MANALI,WINDOW GARDRAIL 3NOS,ALL PILER PANICK SWITCH WITH VLTS, ADITIONAL FUTSTEP MANALI MADE ,SIDE MARKER AS PER ARI, Emergency Door AIS153 needs to Fix (1570 MM) ALl Buses.</t>
  </si>
  <si>
    <t>FAPS Safex</t>
  </si>
  <si>
    <t>LEGACY - AX Modal</t>
  </si>
  <si>
    <t>VECV JALANDHAR</t>
  </si>
  <si>
    <t>VECV PITHAMPUR</t>
  </si>
  <si>
    <t>YARD</t>
  </si>
  <si>
    <t xml:space="preserve">2090 L SINGLE DOOR SCHOOL BUS 3X2 SEAT </t>
  </si>
  <si>
    <t>51 SEATER ,GRAIB RAILL, ALL ELECRICAL - LIGHT ,SIDE INDICATORE, DESH BOARD SWITCH AS ARI ,REAR NUMBER PLET LIGHT BOX TYPE,DRIVER FANE ARVISHINK,WIPER &amp;WATER BOTTEL  CAMOFLEX,SEAT DRIVER SITCH,DRIVER SEAT AS PER VECV,FDSS, FAPS ,ALL STICKER AS VECV,HEMMER 4 NOS WITH WIRE ROPE, JK DOOR AND DRIVER DOOR HENDLE AS PER ARI,JK DOOR LOCK MANALI,WINDOW GARDRAIL 3NOS,ALL PILER PANICK SWITCH WITH VLTS, ADITIONAL FUTSTEP MANALI MADE,SIDE MARKER AS PER ARI, Emergency Door AIS153 needs to Fix (1570 MM) ALl Buses.</t>
  </si>
  <si>
    <t>41 SEATER ,GRAIB RAILL, ALL ELECRICAL - LIGHT ,SIDE INDICATORE, DESH BOARD SWITCH AS ARI ,REAR NUMBER PLET LIGHT BOX TYPE,DRIVER FANE ARVISHINK,WIPER &amp;WATER BOTTEL  CAMOFLEX,SEAT DRIVER SITCH,DRIVER SEAT AS PER VECV,FDSS, FAPS,ALL STICKER AS VECV,HEMMER 4 NOS WITH WIRE ROPE, JK DOOR AND DRIVER DOOR HENDLE AS PER ARI,JK DOOR LOCK MANALI,WINDOW GARDRAIL 3NOS,ALL PILER PANICK SWITCH WITH VLTS, ADITIONAL FUTSTEP MANALI MADE ,SIDE MARKER AS PER ARI, Emergency Door AIS153 needs to Fix (1570 MM) ALl Buses.</t>
  </si>
  <si>
    <t>VELOCITY GWALIOR</t>
  </si>
  <si>
    <t>Process Manual</t>
  </si>
  <si>
    <t>Process Manual Code : MFG</t>
  </si>
  <si>
    <t>Comment for induction</t>
  </si>
  <si>
    <t>OPENING</t>
  </si>
  <si>
    <t>Chassis actual</t>
  </si>
  <si>
    <t>cum-Chassis actual</t>
  </si>
  <si>
    <t>Induction Plan</t>
  </si>
  <si>
    <t>ind-actual</t>
  </si>
  <si>
    <t>cum-indn Plan</t>
  </si>
  <si>
    <t>cum-indn actual</t>
  </si>
  <si>
    <t>DISP Plan</t>
  </si>
  <si>
    <t>Disp Act.</t>
  </si>
  <si>
    <t>Cum-Disp Plan</t>
  </si>
  <si>
    <t>Cum-disp act</t>
  </si>
  <si>
    <t>WIP</t>
  </si>
  <si>
    <t>Chassis</t>
  </si>
  <si>
    <t>Finish</t>
  </si>
  <si>
    <t>Paint</t>
  </si>
  <si>
    <t>Stru/panel</t>
  </si>
  <si>
    <t>Induction Pending</t>
  </si>
  <si>
    <t>Total</t>
  </si>
  <si>
    <t>VECV STATUS GRN DONE</t>
  </si>
  <si>
    <t>Chassis opening</t>
  </si>
  <si>
    <t>Ind-opening</t>
  </si>
  <si>
    <t>Sr No.</t>
  </si>
  <si>
    <t>Modal</t>
  </si>
  <si>
    <t>Plan</t>
  </si>
  <si>
    <t>Chas avlb</t>
  </si>
  <si>
    <t>Indu</t>
  </si>
  <si>
    <t>Disp</t>
  </si>
  <si>
    <t>Indu as per plan Baln</t>
  </si>
  <si>
    <t>Disp pend as per plan</t>
  </si>
  <si>
    <t>G - Total</t>
  </si>
  <si>
    <t>STATUS</t>
  </si>
  <si>
    <t>FAPS FITMENT</t>
  </si>
  <si>
    <t>S.NO</t>
  </si>
  <si>
    <t>INWORD DATE</t>
  </si>
  <si>
    <t>REWORK</t>
  </si>
  <si>
    <t xml:space="preserve">STATUS </t>
  </si>
  <si>
    <t>DISP DATE</t>
  </si>
  <si>
    <t>AC communication</t>
  </si>
  <si>
    <t>Induction</t>
  </si>
  <si>
    <t>Cont</t>
  </si>
  <si>
    <t>P-Shop</t>
  </si>
  <si>
    <t>SEAT</t>
  </si>
  <si>
    <t>FAPS safex 2.0</t>
  </si>
  <si>
    <t>Grand total</t>
  </si>
  <si>
    <t>LEGACY GEN 4</t>
  </si>
  <si>
    <t>2090 L CNG SINGLE DOOR SCHOOL BUS 3X2 SEAT</t>
  </si>
  <si>
    <t>2075 G SINGLE DOOR SCHOOL BUS 3X3 SEAT</t>
  </si>
  <si>
    <t>RK LAXMI GORAKHPUR</t>
  </si>
  <si>
    <t>3010 L CNG</t>
  </si>
  <si>
    <t>chassis shortage</t>
  </si>
  <si>
    <t>Indu pend as per chas</t>
  </si>
  <si>
    <t>STARLINE</t>
  </si>
  <si>
    <t>STARLINE NEW FACE</t>
  </si>
  <si>
    <t>3010 L</t>
  </si>
  <si>
    <t>GIRNAR MOTOR NAGPUR</t>
  </si>
  <si>
    <t>PRO 3010 L DOUBLE DOOR STAFF BUS 3X2 SEAT</t>
  </si>
  <si>
    <t>PREM AUTO AGRA</t>
  </si>
  <si>
    <t xml:space="preserve">CHASSIS AGE </t>
  </si>
  <si>
    <t>Responsibility  person</t>
  </si>
  <si>
    <t>Dispatch Date</t>
  </si>
  <si>
    <t xml:space="preserve"> REC.TPT</t>
  </si>
  <si>
    <t>Dispatch TPT</t>
  </si>
  <si>
    <t>50 Seater , Hump reduce size, VIP FEATURES, PANIC BUTTON ON ALL PILLERS, SIDE DICKY , ALL SEAT FAN, 4 CAMERA PROVISION, 4 SPEAKER WITH SWITCH, Hatrack new concept as per ac type.</t>
  </si>
  <si>
    <t>FAPS</t>
  </si>
  <si>
    <t>JTA</t>
  </si>
  <si>
    <t>SARNATH BARELLY</t>
  </si>
  <si>
    <t>Vking</t>
  </si>
  <si>
    <t>2075 H DOUBLE DOOR SCHOOL BUS 3X2 SEAT</t>
  </si>
  <si>
    <t>Not OK / OK</t>
  </si>
  <si>
    <t xml:space="preserve">CHASSIS </t>
  </si>
  <si>
    <t>Sr no.</t>
  </si>
  <si>
    <t>VECV JODHPUR</t>
  </si>
  <si>
    <t>Discreption</t>
  </si>
  <si>
    <t>JANVI AUTO DEHRADUN</t>
  </si>
  <si>
    <t>3x2</t>
  </si>
  <si>
    <t>PDI Inspector Name</t>
  </si>
  <si>
    <t>Month Plan</t>
  </si>
  <si>
    <t>Short fall</t>
  </si>
  <si>
    <t>No of busse short due to AX modal plan reduce</t>
  </si>
  <si>
    <t>2070 E CNG</t>
  </si>
  <si>
    <t>MLPL</t>
  </si>
  <si>
    <t>2090 L CNG SINGLE DOOR STAFF BUS 3X2 SEAT</t>
  </si>
  <si>
    <t>2090 L SINGLE DOOR SCHOOL BUS 2X2 SEAT</t>
  </si>
  <si>
    <t>GLS</t>
  </si>
  <si>
    <t>All fetures as per Pankaj sir</t>
  </si>
  <si>
    <t>B96175</t>
  </si>
  <si>
    <t>CR</t>
  </si>
  <si>
    <t>GK AUTO RAIPUR / FIROJ BHAI</t>
  </si>
  <si>
    <t>OPENING TILL 11TH</t>
  </si>
  <si>
    <t>June plan</t>
  </si>
  <si>
    <t>Jul proj</t>
  </si>
  <si>
    <t>Aug proj</t>
  </si>
  <si>
    <t>MODAL</t>
  </si>
  <si>
    <t>SBM GORCHUCK</t>
  </si>
  <si>
    <t>B99534</t>
  </si>
  <si>
    <t>JTAC AC</t>
  </si>
  <si>
    <t>B99530</t>
  </si>
  <si>
    <t>B99615</t>
  </si>
  <si>
    <t>B99641</t>
  </si>
  <si>
    <t>B99643</t>
  </si>
  <si>
    <t>B99998</t>
  </si>
  <si>
    <t>VECV BHOPAL</t>
  </si>
  <si>
    <t>2050 E</t>
  </si>
  <si>
    <t>B00167</t>
  </si>
  <si>
    <t>2070 E SINGLE DOOR STAFF BUS 2X2 SEAT</t>
  </si>
  <si>
    <t>50 Seater with 3 point seat belt, Hump reduce size, VIP FEATURES, PANIC BUTTON ON ALL PILLERS, SIDE DICKY , ALL SEAT FAN, 4 CAMERA PROVISION, 4 SPEAKER WITH SWITCH, Hatrack new concept as per ac type.</t>
  </si>
  <si>
    <t>34 ACRE NEW</t>
  </si>
  <si>
    <t>PRO FACE</t>
  </si>
  <si>
    <t xml:space="preserve">50+1 3*2 Non Ac Staff  bus with oto Seats with seat belt , chaqued floor, sankal gangway, pneumatic door Rear dicky, front and rear Bumper Steel , Bonet seat, colour white. </t>
  </si>
  <si>
    <t>All fetures as per Pankaj sir 18/06/2026 by whatsapp</t>
  </si>
  <si>
    <t>VECV LUDHIANA</t>
  </si>
  <si>
    <t>40+1+D Seater, CHILD STEP, BUZZER, 4 WINDOW BAR, 2 STANDING ROD, BROWN PATTI, PANIC BUTTON ON ALL PILLER, Taltion PARTITION, FAPS + FDSS, </t>
  </si>
  <si>
    <t>op pandey ji</t>
  </si>
  <si>
    <t>B01489</t>
  </si>
  <si>
    <t>SARA AUTO PATNA</t>
  </si>
  <si>
    <t>MOHAN HISAR</t>
  </si>
  <si>
    <t>Jagbir,03/07/2026</t>
  </si>
  <si>
    <t>B01425</t>
  </si>
  <si>
    <t>SHASHWAT SAGAR</t>
  </si>
  <si>
    <t>Chassis no</t>
  </si>
  <si>
    <t>B01381</t>
  </si>
  <si>
    <t>B01287</t>
  </si>
  <si>
    <t>B01288</t>
  </si>
  <si>
    <t>B01289</t>
  </si>
  <si>
    <t xml:space="preserve">3*2 (41+1) with bench seat long sized,2 sided 4 grills,Panic Button, Double Door, Body type Legacy(New Face), with FAPS fitted in dicky School Bus. FAPS Fire cylinder should be fitted behind driver seat as shown in the attached photo. </t>
  </si>
  <si>
    <t>PRO 3010 L AC SINGLE DOOR STAFF BUS 2X2 SEAT</t>
  </si>
  <si>
    <t>Lokesh Mittal, 08/07/2026</t>
  </si>
  <si>
    <t xml:space="preserve">50+1 3*2 Non Ac Skyline Pro face Staff  bus with oto Seats, chaqued floor, sankal gangway, pneumatic door Rear dicky, front and rear Bumper Steel , Bonet seat, colour white. </t>
  </si>
  <si>
    <t>B01437</t>
  </si>
  <si>
    <t>B01402</t>
  </si>
  <si>
    <t>2075 H SINGLE DOOR STAFF BUS 2X2 SEAT</t>
  </si>
  <si>
    <t>B01436</t>
  </si>
  <si>
    <t>B99874</t>
  </si>
  <si>
    <t>B00856</t>
  </si>
  <si>
    <t>Md Tasdeeque Reyaz, 10/07/2026</t>
  </si>
  <si>
    <t>50+1+D HHR SEAT, PANIC BUTTON ON ALL PILLER, FDS, DOUBLR DOOR FOR REGISTRATION IN UP</t>
  </si>
  <si>
    <t>B01291</t>
  </si>
  <si>
    <t>B02199</t>
  </si>
  <si>
    <t>Girnar Sales, 09/07/2026</t>
  </si>
  <si>
    <t xml:space="preserve">58 seater  3 x 2  Legacy School Bus Without FAPS, One Seating  Row Extra, Bench Type Seat in Left of Engine (Conductor Side). </t>
  </si>
  <si>
    <t>Tirupati Trucking LLP, 13/07/2026</t>
  </si>
  <si>
    <t>LEGACY, SCHOOL 42 SEATER 3X2, FAPS, FRONT BENCH SEAT</t>
  </si>
  <si>
    <t>MOHAN FOURWHEEL PVT. LTD, 13/07/2026</t>
  </si>
  <si>
    <t>B01385</t>
  </si>
  <si>
    <t>40+1+D Seater, Double Door, CHILD STEP, BUZZER, 4 WINDOW BAR, 2 STANDING ROD, BROWN PATTI, PANIC BUTTON ON ALL PILLER, Taltion PARTITION, FAPS + FDSS, 2 No Security Camera.</t>
  </si>
  <si>
    <t>2090 L SINGLE DOOR SCHOOL BUS 2X2 HHR SEAT</t>
  </si>
  <si>
    <t>All fetures updated by pankaj sir &amp; CUTOMER , 16/07/2026</t>
  </si>
  <si>
    <t xml:space="preserve">AC COMUNICATION </t>
  </si>
  <si>
    <t>B02556</t>
  </si>
  <si>
    <t>B00084</t>
  </si>
  <si>
    <t>B02551</t>
  </si>
  <si>
    <t>3009 K</t>
  </si>
  <si>
    <t xml:space="preserve">PATEL MOTOR INDORE </t>
  </si>
  <si>
    <t>Vecv Additonal without plan in July</t>
  </si>
  <si>
    <t>62 SEAT  SCHOOL - 3*3 FAPS DD AVNI BELT SEAT(400 BOTTOM SEAT),,PANIC BUTTON ON ALL PILLER.. EMERGENCY INNER PANEL FRP USE,5 NOS WINDOW GUARD,,2 NOS FIRE EXTINGUSHIER,,2NOS CAMERA PROVISION ONLY,notice Board, 5 row alluminium strip, engine hood seat , Bench seat full, RHS first seat same as per 3 seater, zero/ sadow mirror , FDSS extingusure RH side fitment.</t>
  </si>
  <si>
    <t>Ritesh ji, 23/07/2026</t>
  </si>
  <si>
    <t>Santosh Tripathi, 21/07/2026</t>
  </si>
  <si>
    <t>2090 L SINGLE DOOR STAFF BUS 2X2 HHR SEAT</t>
  </si>
  <si>
    <t>2x2 (31+1+D)NAC staff bus, FDAS, 1 ROOF HATCH.</t>
  </si>
  <si>
    <t>Balraj Singh Chatha, 25/07/2026</t>
  </si>
  <si>
    <t>2075 H DOUBLE DOOR STAFF BUS 2X2 SEAT (VIP TRAVELS)</t>
  </si>
  <si>
    <t>All fetures as per Pankaj sir, 27/07/2026</t>
  </si>
  <si>
    <t>VISHAL TINSUKIA</t>
  </si>
  <si>
    <t>51 Seater School Bus , FAPS, JTAC, Driver Partition Not requireq, Pneumatic Door, Fixed Glass, Seat belt in every Seat</t>
  </si>
  <si>
    <t>Crmsales.ti...@vcw.org.in, 23/07/2026</t>
  </si>
  <si>
    <t>crmsales.ti...@vcw.org.in, 23/07/2026</t>
  </si>
  <si>
    <t>4900MM</t>
  </si>
  <si>
    <t>3009 K SINGLE DOOR SCHOOL BUS 3X2 SEAT</t>
  </si>
  <si>
    <t>AC - JTAC SL438C</t>
  </si>
  <si>
    <t>Niraj Daga, 29/07/2026</t>
  </si>
  <si>
    <t>AS KOTA</t>
  </si>
  <si>
    <t>STARLINE Next School Buses with FAPS AND FDSS, 36+D (3X2) FAPS, Seat belts on all seats, Camera, Fire cylinder two 1 front 1 rear (Total 10Kg), Emergency Exit Fix Window, Five rods on the window. (also on the co-driver side), panic button on all sides, Side stripe brown, First aid box, White board behind the driver, fixed window on Emergency door, school bus sticker on front.</t>
  </si>
  <si>
    <t>DSM PASS NARVEDA MOTORS, 31/07/2026</t>
  </si>
  <si>
    <t>STARLINE Next School Buses with FAPS AND FDSS, 50+D (3X2) FAPS, Seat belts on all seats, Camera, Fire cylinder two 1 front 1 rear (Total 10Kg), Emergency Exit Fix Window, Five rods on the window. (also on the co-driver side), panic button on all sides, Side stripe brown, First aid box, White board behind the driver, fixed window on Emergency door, school bus sticker on front.</t>
  </si>
  <si>
    <t>Jagbir, 01/08/2026</t>
  </si>
  <si>
    <t>2090 L DOUBLE DOOR STAFF BUS 2X2 HHR SEAT</t>
  </si>
  <si>
    <t>37+ co driver box Type seat , bonet seat required HHR Seats New Starline New face route bus, door Door, chaqued floor, half lagage carrier on roof, two ledder in back, White colour with Red colour one feet bottom and 6" upper</t>
  </si>
  <si>
    <t>01 Aug diver request done</t>
  </si>
  <si>
    <t>Ritesh Raikwar, 03/08/2026</t>
  </si>
  <si>
    <t>Vecv Additonal without plan in SEP</t>
  </si>
  <si>
    <t>03 August Haigger</t>
  </si>
  <si>
    <t>03 Aug driver request done</t>
  </si>
  <si>
    <t>2070 E CNG SINGLE DOOR SCHOOL BUS 3X2 SEAT</t>
  </si>
  <si>
    <t>Starline Next FAPS  SCHOOL BUS, 3X2 - 45+1+D with seat belt and arm rest, 5  WINDOW GRILL, 2-CAMRA WITH WIRING, Panic Switch all piller</t>
  </si>
  <si>
    <t>Ankur Mishra, 03/08/2026</t>
  </si>
  <si>
    <t>3X2 48+CD+D, Lagacy School Bus With FAPS &amp; FDSS , Panic button, Double door </t>
  </si>
  <si>
    <t>3X2 49+CD+D, Lagacy School Bus With FAPS &amp; FDSS , Panic button, Double door </t>
  </si>
  <si>
    <t>pawandeepsingh chhatwal, 04/08/2026</t>
  </si>
  <si>
    <t>Vishal Bhat, 04/08/2026</t>
  </si>
  <si>
    <t>04 Aug driver request done</t>
  </si>
  <si>
    <t>SHREE MOTOR JHAJJAR</t>
  </si>
  <si>
    <t>School Bus| Legacy | 34+ Bench + Driver | 3x2 seating| 1000*800mm seat width |Full size Bench seat(co driver)|  4 rods for windows gaurd | Brown Patti |    Storage Box at back of Driver seat |    | </t>
  </si>
  <si>
    <t xml:space="preserve">32+d HHR 2X2 SEATER SCHOOL BUS WITH FAPS,NON AC 5 NO GUARD RAIL SEAT BELT IN EVERY SEAT </t>
  </si>
  <si>
    <t>2x2</t>
  </si>
  <si>
    <t>Lokesh Mittal, 05/08/2026</t>
  </si>
  <si>
    <t>05 Aug Haigger</t>
  </si>
  <si>
    <t>06 Aug Haigger</t>
  </si>
  <si>
    <t>Ankur Mishra, 06/08/2026</t>
  </si>
  <si>
    <t>DSM PASS NARVEDA MOTORS, 07/08/2026</t>
  </si>
  <si>
    <t>07 August shell and core</t>
  </si>
  <si>
    <t>VECV BANGLORE</t>
  </si>
  <si>
    <t xml:space="preserve">PRO 3010 L DOUBLE DOOR STAFF BUS 3X2 SEAT HHR </t>
  </si>
  <si>
    <t>PATEL MOTOR INDORE / VIP TRAVELS</t>
  </si>
  <si>
    <t>41+1+D seater with seatbelts  and  Five window rods and brown Patta charging point for driver codriver banch seat</t>
  </si>
  <si>
    <t>32 seater with seatbelts  and  Five window rods and brown Patta charging point for driver codriver banch seat</t>
  </si>
  <si>
    <t>Eicher Sales, 10/08/2026</t>
  </si>
  <si>
    <t>DD</t>
  </si>
  <si>
    <t>2065 E SINGLE DOOR STAFF BUS 2X2 BENCH TYPE SEAT</t>
  </si>
  <si>
    <t>STAFF BUS 2*2 Bench type seat (28+1+D), white color, New Starline modal, Panic button. </t>
  </si>
  <si>
    <t>Without Tool kit dispatch karna he, STAFF BUS 2*2 Bench type seat (28+1+D), white color, New Starline modal, Panic button. </t>
  </si>
  <si>
    <t>11 Aug jatck</t>
  </si>
  <si>
    <t>Ajeet Janu, 11/08/2026</t>
  </si>
  <si>
    <t>11 August shell and core</t>
  </si>
  <si>
    <t>Bus cordinatore, 11/08/2026</t>
  </si>
  <si>
    <t>11 Aug driver request done</t>
  </si>
  <si>
    <t>School Bus SINGLE door  HHR OTO SEAT 39 +1+Driver required seat fitted at rear door area also  with seat belt , GI structure, cheker floring , panic button all piller, Hatrack AC duct with partition, sliding window, 06 window gurd raill, brown patta,  pnumetic door, roof hetch, AC in Danga., curtain.</t>
  </si>
  <si>
    <t>STAFF Bus SINGLE door  HHR OTO SEAT 35 +1+Driver required seat fitted at rear door area also  with seat belt , GI structure, cheker floring , panic button all piller, Hatrack AC duct with partition, sliding window, 06 window gurd raill,pnumetic door, roof hetch, AC in Danga, COLOUR AS PER PHOTO., curtain.</t>
  </si>
  <si>
    <t>STAFF Bus SINGLE door  HHR OTO SEAT 35 +1+Driver required seat fitted at rear door area also  with seat belt , GI structure, cheker floring , panic button all piller, Hatrack AC duct with partition, sliding window, 06 window gurd raill, pnumetic door, roof hetch, AC in Danga, COLOUR AS PER PHOTO., curtain.</t>
  </si>
  <si>
    <t>12 August shell and core</t>
  </si>
  <si>
    <t>12 Aug driver request done</t>
  </si>
  <si>
    <t>School Bus 32 Seater (3x2), FAPS, Penic Button should be installed, Five pipes on windows, Paint quality , roof quality and finishing should be  attractive.</t>
  </si>
  <si>
    <t>Sales Dept, 13/08/2026</t>
  </si>
  <si>
    <t>B04102</t>
  </si>
  <si>
    <t>B02376</t>
  </si>
  <si>
    <t>B04112</t>
  </si>
  <si>
    <t>B04111</t>
  </si>
  <si>
    <t>2075 H SINGLE DOOR SCHOOL 3X2 SEAT</t>
  </si>
  <si>
    <t>42 seater with seatbelts  and  Five window rods and brown Patta charging  point for driver codriver banch seat</t>
  </si>
  <si>
    <t>3010 L DOUBLE DOOR STAFF BUS 2X2 SEAT</t>
  </si>
  <si>
    <t xml:space="preserve"> HHR Seats (42+D), chequered plate, nut boult on roof for carrier, panic Button, Rear dikky, Side dikky, 2 standing pipes, Camera, White colour, Double Door, curtain pipe on window.</t>
  </si>
  <si>
    <t>Starline Next Staff BUS  2X2 - 31+1+D  seat belt with arm rest, Rear Diggi and Side diggi, 5 WINDOW GRILL, 2 Camera with wiring, Panic Switch all piller, Bumper Iron, Roof Road.</t>
  </si>
  <si>
    <t xml:space="preserve">37+Co driver Box seats,  Bonet cover, HHR 2*2 Seats, New Starline New face Route Bus, double door, chaqued floor , White colour with Red colour on bottom one feet and upper 6" , half lagage carrier on roof, two ledder in back. </t>
  </si>
  <si>
    <t>Jagbeer Khatri, 14/08/2026</t>
  </si>
  <si>
    <t xml:space="preserve"> 3*2 50+1 Skyline Staff buses with pneumatic door and Rear dicky.</t>
  </si>
  <si>
    <t>New Starline New face 56+1 School Bus with Faps.</t>
  </si>
  <si>
    <t>B04109</t>
  </si>
  <si>
    <t>B04110</t>
  </si>
  <si>
    <t>B01502</t>
  </si>
  <si>
    <t>SCHOOL BUS , YELLOW , 49+1+BENCH, 4 GUARD RAILS, BROWN PATTI, STEP FOR KG KIDS, MOBILE CHARGER, PANIC BUTTON, Size of Bench Longer, Glove Box,Chrome Logo front and back, New starline shape.</t>
  </si>
  <si>
    <t>Nitin Khosla, 20/07/2026</t>
  </si>
  <si>
    <t>Starline Next FAPS  SCHOOL BUS, 3X2 - 50+1+D with seat belt and arm rest, 5  WINDOW GRILL, 2-CAMRA WITH WIRING, Panic Switch all piller</t>
  </si>
  <si>
    <t>Ankur Mishra, 17/08/2026</t>
  </si>
  <si>
    <t>STAR LINE SCHOOL BUS 40+Bench+D (3*2), FAPS &amp; FDSS, 4 WINDOW GUARD RAILS </t>
  </si>
  <si>
    <t xml:space="preserve">STAR LINE SCHOOL BUS 50+Bench+D (3*2), FAPS &amp; FDSS, 4 WINDOW GUARD RAILS </t>
  </si>
  <si>
    <t>sales rohtak shreemotors 18/08/2026</t>
  </si>
  <si>
    <t>Skyline Next Staff BUS, 3X2 - 50+1+D  HHR seat belt with arm rest, 5  WINDOW GRILL, 2-CAMRA WITH WIRING, Panic Switch all piller, Rear Diggi &amp; side.</t>
  </si>
  <si>
    <t>Refurbshment</t>
  </si>
  <si>
    <t>Skyline School Bus FAPS system &amp; FDSS system, seating 40+CD+D, 3x3, panic button per pillar, camera wiring front &amp; rear, 2 fire extinguishers, 5 bars of glass grill, and a front blind spot mirror.</t>
  </si>
  <si>
    <t>Ankur, 18/08/2026</t>
  </si>
  <si>
    <t>School Starline Next , 3X2 / 36 Seat, FAPS assembly in dikky, Please increase ground clearence, 5 Side rails, Yellow paint in headlight area, 2 Five Kg fire extinguisher in all buses, FAPS as per norms, Starline Branding Stickers, Brown strip below the window.</t>
  </si>
  <si>
    <t>Santosh Tripathi, 19/08/2026</t>
  </si>
  <si>
    <t>19 Aug jatck</t>
  </si>
  <si>
    <t>Girnar Sales, 07/08/2026</t>
  </si>
  <si>
    <t>Ankur Mishra, 14/08/2026</t>
  </si>
  <si>
    <t>19 Aug driver request done</t>
  </si>
  <si>
    <t>B04113</t>
  </si>
  <si>
    <t>B02377</t>
  </si>
  <si>
    <t>School Starline Next , 3X2 / 46 + D Seat, FAPS assembly in dikky, Please increase ground clearence, 5 Side rails, Yellow paint in headlight area, 2 Five Kg fire extinguisher in all buses, FAPS as per norms, Starline Branding Stickers, Brown strip below the window.</t>
  </si>
  <si>
    <t>SCHOOL BUS , YELLOW , 39+1+BENCH, 4 GUARD RAILS, BROWN PATTI, STEP FOR KG KIDS, MOBILE CHARGER, PANIC BUTTON, Size of Bench Longer,GLOVE BOX, Chrome Sticker Front and back.</t>
  </si>
  <si>
    <t>School Skyline, 3X3 / 40 + D, FAPS assembly in dikky, Please increase ground clearence, 5 Side rails, Yellow paint in headlight area, 2 Five Kg fire extinguisher in all buses, FAPS as per norms, Starline Branding Stickers, Brown strip below the window.</t>
  </si>
  <si>
    <t>NITIN, 17/08/2026</t>
  </si>
  <si>
    <t>17 August shell and core</t>
  </si>
  <si>
    <t>20 Aug jatck</t>
  </si>
  <si>
    <t>20 Aug driver request done</t>
  </si>
  <si>
    <t>B02378</t>
  </si>
  <si>
    <t>21 Aug driver request done</t>
  </si>
  <si>
    <t>B99989</t>
  </si>
  <si>
    <t>B99990</t>
  </si>
  <si>
    <t>KESHARWANI SATNA</t>
  </si>
  <si>
    <t>MOHAN GURGAON</t>
  </si>
  <si>
    <t>2090 L SINGLE DOOR STAFF BUS HHR SEAT</t>
  </si>
  <si>
    <t>Anuj sharma, 22/08/2026</t>
  </si>
  <si>
    <t>39+1+D HHR 2x2 with roof grab handle rail &amp; 4 nos.of window rail , WHITE COLOUR</t>
  </si>
  <si>
    <t>B00085</t>
  </si>
  <si>
    <t>School , 3X3 / 40 + D, FAPS assembly in dikky, Please increase ground clearence, 5 Side rails, Yellow paint in headlight area, 2 Five Kg fire extinguisher in all buses, FAPS as per norms, Starline Branding Stickers, Brown strip below the window.</t>
  </si>
  <si>
    <t>2090 L SINGLE DOOR STAFF BUS 2X2 SEAT</t>
  </si>
  <si>
    <t xml:space="preserve"> Starline new face Staff bus, Total 28+D HHR Seat 01 Row extra, Rear Diggy, ( 6 fan Both side 3-3), 1 Rouf heath, Checked ply, Carrier point required on top (In future customer plan for carrier on bus so fix direct in nut bolt)</t>
  </si>
  <si>
    <t>B99987</t>
  </si>
  <si>
    <t>B99988</t>
  </si>
  <si>
    <t>B02552</t>
  </si>
  <si>
    <t>B02561</t>
  </si>
  <si>
    <t>B99994</t>
  </si>
  <si>
    <t>B99995</t>
  </si>
  <si>
    <t>B99996</t>
  </si>
  <si>
    <t>ARVL</t>
  </si>
  <si>
    <t xml:space="preserve">2090 L SINGLE DOOR FLAP TYPE SCHOOL BUS 3X2 SEAT </t>
  </si>
  <si>
    <t>SKYLINE School Bus (3*2) ,10x9 rows ,54+1+Bench with FAPS, FLAP DOOR,  Panic Switch, Step for children, 4 guard rail for window, WHITE PATTI</t>
  </si>
  <si>
    <t>NITIN, 18/08/2026</t>
  </si>
  <si>
    <t>24 Aug driver request done</t>
  </si>
  <si>
    <t>52 SEATER SEAT AVNI BELT SEAT(400 BOTTOM SEAT),,,PANIC BUTTON ON ALL PILLER..EMERGENCY INNER PANEL FRP USE,5 NOS WINDOW GUARD,,2 NOS FIRE EXTINGUSHIER,,2NOS CAMERA PROVISION ONLY,notice Board , , 5 row alluminium strip, engine hood seat , Bench seat full, RHS first seat same as per 3 seater, zero/ sadow mirror , FDSS extingusure RH side fitment.</t>
  </si>
  <si>
    <t>54+3+1 seater 3x2  STARLINE  Body only, Conducter side seating bench, Please add all bus Gard handle rod, One more add window Guard rod ( Total 3 Rod ) all buses.</t>
  </si>
  <si>
    <t>Rajinder Rawal, 25/08/2026</t>
  </si>
  <si>
    <t>25 Aug driver request done</t>
  </si>
  <si>
    <t>2075 G DOUBLE DOOR STAFF BUS 2X2 SEAT</t>
  </si>
  <si>
    <t>Janhvi Autowheels, 26/08/2026</t>
  </si>
  <si>
    <t>2075 H CNG SINGLE DOOR STAFF BUS 2X2 SEAT</t>
  </si>
  <si>
    <t>Ankur Mishra, 26/08/2026</t>
  </si>
  <si>
    <t>2075 H SINGLE DOOR SCHOOL BUS 2X2 SEAT</t>
  </si>
  <si>
    <t>3×2  50+1+D, FAPS, Fire Extinguisher, Panic Button: Installed on every pillar.</t>
  </si>
  <si>
    <t>3×2  40+1+D, FAPS, Fire Extinguisher, Panic Button: Installed on Every Pillar.</t>
  </si>
  <si>
    <t>26 Aug driver request done</t>
  </si>
  <si>
    <t>26 August shell and core</t>
  </si>
  <si>
    <t>Starline School Bus with FAPS seating capacity 41+1+D layout 2x2, REAR OPEBALE 3 PIECE WINDOW, 4 NOS SAFETY WINDOW RODS BOTH SIDE, WHITE BOARD BEHIND DRIVER, YELLOW FULL RODS PARTETION WITH DOOR BEHIND DRIVER, CHAQURED FLOORING ON PLY, EICHER CHROME BRANDING STICKER REAR SIDE,  REAR DICKEY, REAR EMERGENCY DOOR EXIT AREA HAS TO PROPER FOR EXIT ,  LOWER  FOOT STEP TO BE MADE AS PER MAHARASHTARA NORMS AT MAIN DOOR, PAINIC BUTTON ON ALL PILLAR, BODY YELLOW COLOR, ALL  4 SIDE GOLDEN BROWN PATTA, ROOF HETCH AS PER NORMS, 2 NONS STANTION POLLS INSIDE THE BUS IN GANGWAY, 10 KG FIRE EXTINGUISHERS, STOP SIGN ON MAIN DOOR, SCHOOL BUS STICKERS ON FRONT &amp; REAR SIDE OF BUS AS PER SCHOOL NORMS.</t>
  </si>
  <si>
    <t>REHAN JI , 24/08/2026</t>
  </si>
  <si>
    <t>DSM PASS NARVEDA MOTORS, 27/08/2026</t>
  </si>
  <si>
    <t>27 Aug driver request done</t>
  </si>
  <si>
    <t>B99993</t>
  </si>
  <si>
    <t>3x2 50seater, non A/C , double door with FAPS and panic button, 5 pipes  required  across the windows on both sides, Door handle required at the gate area to  support the passenger entering the bus</t>
  </si>
  <si>
    <t>AS MOTORS, 21/08/2026</t>
  </si>
  <si>
    <t>42 SEATER SEAT AVNI BELT SEAT,,,PANIC BUTTON ON ALL PILLER..EMERGENCY INNER PANEL FRP USE,5 NOS WINDOW GUARD,,2 NOS FIRE EXTINGUSHIER,,2NOS CAMERA PROVISION ONLY,notice Board , EMERGENCY DOOR  NEW AS PER TATA ,  5 row alluminium strip, engine hood , Bench seat full, RHS first seat same as per 3 seater, zero/ sadow mirror , FDSS extingusure RH side fitment, FAPS: Both cylinders in the Rear dicky.</t>
  </si>
  <si>
    <t>Ritesh ji, 27/08/2026</t>
  </si>
  <si>
    <t>PATEL MOTOR INDORE/Pragya Girls School</t>
  </si>
  <si>
    <t>3X2 48+CD+D LEGACY SCHOOL BUS WITH FAPS&amp;FDSS, PANIC BUTTON , DOUBE DOOR.</t>
  </si>
  <si>
    <t>As per prateek sir on whatsapp. 31/08/2026</t>
  </si>
  <si>
    <t>31 Aug driver request done</t>
  </si>
  <si>
    <t>2075 H CNG SINGLE DOOR SCHOOL 3X2 SEAT</t>
  </si>
  <si>
    <t>45+3+1  3x2  STARLINE , Conducter side seating bench, add all bus Gard handle rod, One more add window Guard rod ( Total 3 Rod ) all buses.</t>
  </si>
  <si>
    <t>Rajinder Rawal, 31/08/2026</t>
  </si>
  <si>
    <t>School Bus 32 Seater (3x2), FAPS, Panic Button should be installed, Five pipes on windows, Paint quality , roof quality and finishing should be  attractive, FAPS safex 2.0.</t>
  </si>
  <si>
    <t>Shashwat motors , 31/08/2026</t>
  </si>
  <si>
    <t>FAPS SWASTIK</t>
  </si>
  <si>
    <t>Bus cordinatore, 31/08/2026</t>
  </si>
  <si>
    <t>SHRI LANKA TATA STATUS</t>
  </si>
  <si>
    <t>.</t>
  </si>
  <si>
    <t>3010 L CNG SINGLE DOOR STAFF BUS 2X2 SEAT</t>
  </si>
  <si>
    <t>Ankur Mishra, 01/09/2026</t>
  </si>
  <si>
    <t>3010 L SINGLE DOOR STAFF BUS 2X2 SEAT</t>
  </si>
  <si>
    <t>02 Sep shell and core</t>
  </si>
  <si>
    <t>01 Sep driver request done</t>
  </si>
  <si>
    <t>STARLINE Next School Buses with FAPS AND FDSS, 36+D 3X2 FAPS,Seat belts on all seats, Camera,Fire cylinder two 1 front 1 rear (Total 10Kg), Emergency Exit Fix Window, Five rods on the window. (also on the co-driver side), panic button on all sides, Side stripe brown, First aid box, White board behind the driver, fixed window on Emergency door, school bus sticker on front.</t>
  </si>
  <si>
    <t>DSM PASS NARVEDA MOTORS, 01/09/2026</t>
  </si>
  <si>
    <t>3*2 (41+1) with bench seat long sized,2 sided 4 grills,Panic Button, Double Door, Body type Legacy(New Face), with FAPS fitted in dicky School Bus. FAPS Fire cylinder should be fitted behind driver seat .</t>
  </si>
  <si>
    <t>Velocity Automobiles, 02/09/2026</t>
  </si>
  <si>
    <t>02 Sep driver request done</t>
  </si>
  <si>
    <t>B03646</t>
  </si>
  <si>
    <t>B03639</t>
  </si>
  <si>
    <t>TIRUPATI REWARI</t>
  </si>
  <si>
    <t xml:space="preserve">2090 K </t>
  </si>
  <si>
    <t>Sarover</t>
  </si>
  <si>
    <t>49+1+D BENCH 3x2 with roof grab handle rail &amp; 4 nos.of window rail , COLOUR YELLOW</t>
  </si>
  <si>
    <t>49+1+D HHR 3x2 with roof grab handle rail &amp; 4 nos.of window rail , COLOUR WHITE</t>
  </si>
  <si>
    <t>Nitin, 31/08/2026</t>
  </si>
  <si>
    <t>General Manager, 31/08/2026</t>
  </si>
  <si>
    <t>Anuj sharma, 2/09/2026</t>
  </si>
  <si>
    <t>sales.rohtak@shreemotors.com, 01/09/2026</t>
  </si>
  <si>
    <t>Vishal, 31/08/2026</t>
  </si>
  <si>
    <t>03 Sep shell and core</t>
  </si>
  <si>
    <t>03 Sep driver request done</t>
  </si>
  <si>
    <t>windshield cracked</t>
  </si>
  <si>
    <t>B02562</t>
  </si>
  <si>
    <t>3*2 (51+1) with bench seat,2 sided 4 grills,Panic Button and FAPS fitted in dicky Body type- Legacy New Face, FDSS Cylinder should be fitted behind the driver seat. </t>
  </si>
  <si>
    <t>Velocity Automobiles, 31/08/2026</t>
  </si>
  <si>
    <t>MGB MOTOR SANGAREDDY/RK ASSOCIATES</t>
  </si>
  <si>
    <t>RK ASSOCIATES, 01/09/2026</t>
  </si>
  <si>
    <t>PRO SCHOOL BUS- 2590 MM WIDTH, HHR SEATS 50+D/3X2 LAYOUT, FAPS &amp; PANIC BUTTON, 2 STANCHION PIPE, GRAB HANDLE .</t>
  </si>
  <si>
    <t>3010 L SINGLE DOOR SCHOOL BUS 3X2 SEAT</t>
  </si>
  <si>
    <t>Yamuna B, 03/09/2026</t>
  </si>
  <si>
    <t>Ritesh ji , 04/09/2026</t>
  </si>
  <si>
    <t>04 Sep driver request done</t>
  </si>
  <si>
    <t>36 PB seats</t>
  </si>
  <si>
    <t>B03645</t>
  </si>
  <si>
    <t>STARLINE NEW FACE 3X2 / 36 Seat, FAPS assembly in dikky, Please increase ground clearence with FAPS, 5 Side rails, Yellow paint in headlight area, 2 Five Kg fire extinguisher in all buses, FAPS as per norms, Starline Branding Stickers, Brown strip below the window.</t>
  </si>
  <si>
    <t xml:space="preserve">STARLINE NEW FACE </t>
  </si>
  <si>
    <t>SKYLINE 3X3 / 40 + D, FAPS assembly in dikky, Please increase ground clearence with FAPS, 5 Side rails, Yellow paint in headlight area, 2 Five Kg fire extinguisher in all buses, FAPS as per norms, Starline Branding Stickers, Brown strip below the window.</t>
  </si>
  <si>
    <t xml:space="preserve">SKYLINE </t>
  </si>
  <si>
    <t>School Bus| Legacy | 39+ Bench + Driver | 3x2 seating| 1000*800mm seat width |Full size Bench seat(co driver)|  4 rods for windows gaurd |  Brown Patti |    Storage Box at back of Driver seat |    |    </t>
  </si>
  <si>
    <t>Santosh Tripathi, 04/09/2026</t>
  </si>
  <si>
    <t>Vishal Bhat, 04/09/2026</t>
  </si>
  <si>
    <t>PATEL MOTOR INDORE / SK Travels (Sajid Bhai)</t>
  </si>
  <si>
    <t>2070 E SINGLE DOOR SCHOOL BUS 3X2 SEAT</t>
  </si>
  <si>
    <t>SCHOOL BUS , YELLOW ,New Starline , AC, 34+1+BENCH, 4 GUARD RAILS, BROWN PATTI, MOBILE CHARGER, PANIC BUTTON, Size of Bench Longer, Glove box in dashboard.AC Vent on Driver and Co Driver Seats, Eicher Crome sticker front and back.</t>
  </si>
  <si>
    <t>Nitin Khosla, 05/09/2026</t>
  </si>
  <si>
    <t>05 Sep driver request done</t>
  </si>
  <si>
    <t>2075 H CNG SINGLE DOOR SCHOOL BUS 3X2 SEAT</t>
  </si>
  <si>
    <t>45+1+D BENCH 3x2 with roof grab handle rail &amp; 4 nos.of window rail ,  COLOUR YELLOW</t>
  </si>
  <si>
    <t>54+1+D BENCH 3x2 with roof grab handle rail &amp; 4 nos.of window rail ,  COLOUR YELLOW</t>
  </si>
  <si>
    <t xml:space="preserve">School Bus (3×2) DD (50+1+D),  1080 mm X 800 mm,  Gallery Space: 350 mm, FAPS: Included, Fire Extinguisher, Bus Back Glass: Normal, Panic Button: Installed on Every Pillar, </t>
  </si>
  <si>
    <t>School Bus| SKYLINE 2350 mm width  | 50+ Bench + Driver | 3x2 seating| 1080*850mm seat width| First seat row in reverse direction  |Full size Bench seat(co driver)|  4 rods for windows gaurd |  Brown Patti | Storage Box at back of Driver seat </t>
  </si>
  <si>
    <t>3010 L DOUBLE DOOR STAFF BUS 3X2 SEAT</t>
  </si>
  <si>
    <t>All fetures updated by pankaj sir &amp; CUTOMER , 09/07/2026</t>
  </si>
  <si>
    <t>07 Sep driver request done</t>
  </si>
  <si>
    <t>B71973</t>
  </si>
  <si>
    <t>58 Seater, One Seating  Row Extra, Bench Type Seat in Left of Engine (Conductor Side) ,  3 x 2  Legacy School Bus With FAPS</t>
  </si>
  <si>
    <t>BACK OFFICE TIRUPATI MOTORS, 08/09/2026</t>
  </si>
  <si>
    <t>08 SEP-26 shell and core</t>
  </si>
  <si>
    <t>B04119</t>
  </si>
  <si>
    <t>B04121</t>
  </si>
  <si>
    <t>B03642</t>
  </si>
  <si>
    <t>HARIZON RANCHI</t>
  </si>
  <si>
    <t>PUNJAB MOTOR MEERUT</t>
  </si>
  <si>
    <t>STARLINE NEW FACE 3X2 / 46 + D Seat, FAPS assembly in dikky, Please increase ground clearence with FAPS, 5 Side rails, Yellow paint in headlight area, 2 Five Kg fire extinguisher in all buses, FAPS as per norms, Starline Branding Stickers, Brown strip below the window.</t>
  </si>
  <si>
    <t>3010 L CNG SINGLE DOOR STAFF BUS 3X2 SEAT</t>
  </si>
  <si>
    <t>DSM BUS, 01/09/2026</t>
  </si>
  <si>
    <t>Nitin, 27/08/2026</t>
  </si>
  <si>
    <t>Starline Next Staff BUS  2X2 - 31+1+D arm rest, Rear Diggi and Side diggi, 5 WINDOW GRILL, 2 Camera with wiring, Panic Switch all piller, Bumper Iron, Roof Road, Seat on Engine Hood,, As per ARAI norms  space required near emergency door Maintain gap as per buildup bus., Emergency seat as per photo.</t>
  </si>
  <si>
    <t>Starline Next Staff BUS  2X2 - 31+1+D arm rest, Rear Diggi and Side diggi, 5 WINDOW GRILL, 2 Camera with wiring, Panic Switch all piller, Bumper Iron, Roof Road, Seat on Engine Hood, As per ARAI norms  space required near emergency door Maintain gap as per buildup bus., Emergency seat as per photo.</t>
  </si>
  <si>
    <t>Starline Next FAPS  SCHOOL BUS, 3X2 - 30+1+D with seat belt and arm rest, 5  WINDOW GRILL, 2-CAMRA WITH WIRING, Panic Switch all piller, Emergency seat as per photo.</t>
  </si>
  <si>
    <t>SKL PRO STAFF - 3X2 - 50+D+1, HHR SEAT and Arm rest, Pneumatic Door, AC TYPE PARTITION-DRIVER CABIN, FAN ON all SEATS, 5 WINDOW GRILL, 2-CAMRA WITH WIRING Panic Switch , , As per ARAI norms  space required near emergency door Maintain gap as per buildup bus., Emergency seat as per photo.</t>
  </si>
  <si>
    <t>SKL PRO STAFF - 3X2 - 50+D+1, HHR SEAT and Arm rest, Pneumatic Door, AC TYPE PARTITION-DRIVER CABIN, FAN ON all SEATS, 5 WINDOW GRILL, 2-CAMRA WITH WIRING Panic Switch, , As per ARAI norms  space required near emergency door Maintain gap as per buildup bus., Emergency seat as per photo.</t>
  </si>
  <si>
    <t>Starline Next FAPS  SCHOOL BUS, 3X2 - 34+1+D with seat belt and arm rest, 5  WINDOW GRILL, 2-CAMRA WITH WIRING, Panic Switch all piller, Emergency seat as per photo.</t>
  </si>
  <si>
    <t>LEGACY MODAL, STAFF BUS, WHITE COLOUR , 42 Str. (2*2. ) Low Back 32 inch seats both sides Normal bench type 💺 seats, Front long bench, Dark grey and light grey seats fabric matching, 4 window pipes / FRONT LONG BENCH, Glove box.Panic  button, Mobile charger// lower step, Chorm logo front and back, , Inside roof pipe with handle for standing</t>
  </si>
  <si>
    <t>09 Sep driver request done</t>
  </si>
  <si>
    <t>B06256</t>
  </si>
  <si>
    <t>B04120</t>
  </si>
  <si>
    <t>SWAMI AUTO MOHALI</t>
  </si>
  <si>
    <t>B03640</t>
  </si>
  <si>
    <t>08 Sep-26  Driver request done</t>
  </si>
  <si>
    <t>SCHOOL BUS, YELLOW COLOUR, 40+1+D (3X2), VLTD REQUIRED, FIRE ALARM &amp; PROTECTION SYSTEM, ARAI CERTIFIED.</t>
  </si>
  <si>
    <t>B04117</t>
  </si>
  <si>
    <t>B03647</t>
  </si>
  <si>
    <t>B02563</t>
  </si>
  <si>
    <t>B04118</t>
  </si>
  <si>
    <t>10 Sep driver request done</t>
  </si>
  <si>
    <t>STARLINE Next School Buses with FAPS AND FDSS, 46+D 3X2 FAPS,Seat belts on all seats, Camera,Fire cylinder two 1 front 1 rear (Total 10Kg), Emergency Exit Fix Window, Five rods on the window. (also on the co-driver side), panic button on all sides, Side stripe brown, First aid box, White board behind the driver, fixed window on Emergency door, school bus sticker on front.</t>
  </si>
  <si>
    <t>50+1+D Seater, Double Door, CHILD STEP, BUZZER, 4 WINDOW BAR, 3 STANDING ROD, BROWN PATTI, PANIC BUTTON ON ALL PILLER, Taltion PARTITION, FAPS + FDSS, 2 No Security Camera.</t>
  </si>
  <si>
    <t>10 Sep-26 in haiger</t>
  </si>
  <si>
    <t>CITY FLOW</t>
  </si>
  <si>
    <t>Bus Cordinator, 11/09/2026</t>
  </si>
  <si>
    <t>B04126</t>
  </si>
  <si>
    <t>11 Sep-26 driver request done</t>
  </si>
  <si>
    <t>12 Sep-26 in Haiger</t>
  </si>
  <si>
    <t>12 Sep-26 move to jatck</t>
  </si>
  <si>
    <t>NEW STARLINE SCHOOL BUS 42-SEATER  3X2 WITH PANIC BUTTON, AND 3 SAFETY ROADS OUTSIDE THE WINDOWS.</t>
  </si>
  <si>
    <t>NEW STARLINE NEW FACE</t>
  </si>
  <si>
    <t>Sudhir Kumar, 12/09/2026</t>
  </si>
  <si>
    <t>12 Sep driver request done</t>
  </si>
  <si>
    <t>B06258</t>
  </si>
  <si>
    <t>om pandey ji</t>
  </si>
  <si>
    <t>2090 L DOUBLE DOOR STAFF BUS SELL</t>
  </si>
  <si>
    <t>SHELL</t>
  </si>
  <si>
    <t>Ritesh ji, 12/09/2026</t>
  </si>
  <si>
    <t>pawandeepsingh chhatwal, 14/09/2026</t>
  </si>
  <si>
    <t>PATEL MOTOR INDORE / MANGLANI JI</t>
  </si>
  <si>
    <t>Ritesh and As per mom. 14/09/2026</t>
  </si>
  <si>
    <t>Rajinder Rawal, 09/09/2026</t>
  </si>
  <si>
    <t>SCHOOL BUS , YELLOW ,LEGACY, 39+1+BENCH, 4 GUARD RAILS, BROWN PATTI, STEP FOR KG KIDS, MOBILE CHARGER, PANIC BUTTON, Size of Bench Longer,GLOVE BOX, Chrome Sticker Front and back</t>
  </si>
  <si>
    <t>Nitin Khosla, 14/09/2026</t>
  </si>
  <si>
    <t>STAFF BUS - WHITE COLOR - WITH FAPS - WITHOUT SEAT - SKYLINE, DOUBLE DOOR , Rear Discky &amp; SIDE DICKY &amp; STEPHANYDICKY, ROOF LUGGAGE PROVISION, CHECKER PLY WITH GREY ANTY SKID VINYL, 02 Roof hetch required, 02 nos graib rail with handholds.</t>
  </si>
  <si>
    <t>CHOOL BUS , YELLOW ,LEGACY, 44+1+BENCH, 4 GUARD RAILS, BROWN PATTI, STEP FOR KG KIDS, MOBILE CHARGER, PANIC BUTTON, Size of Bench Longer,GLOVE BOX, Chrome Sticker Front and back, Faps and FDSS</t>
  </si>
  <si>
    <t>Balraj Singh Chatha, 14/09/2026</t>
  </si>
  <si>
    <t>14 Sep driver request done</t>
  </si>
  <si>
    <t xml:space="preserve">41 Seater School Bus Seat belt in every seat, FAPS, Sliding Window,  Guard Rails 05 NOS, </t>
  </si>
  <si>
    <t>EDP Mittal Eicher, 15/09/2026</t>
  </si>
  <si>
    <t>SKL PRO 2*2 PB seat  AC  Staff Bus - 40 + D with Arm Rest, AC type Driver Cabin Partition, Camera  with wiring , Panic switches , Numetic Door and Rear Diggi, Fixed Glass, Emergency seat as per photo.</t>
  </si>
  <si>
    <t>15 Sep 26 move to heggiar</t>
  </si>
  <si>
    <t>15 Sep 26 driver request done</t>
  </si>
  <si>
    <t>15 Sep-26 move to jatck</t>
  </si>
  <si>
    <t>Nitin Khosla, 12/09/2026</t>
  </si>
  <si>
    <t>Nitin Khosla, 16/09/2026</t>
  </si>
  <si>
    <t>40 Seater, 2x2 PB Seats, JTAC, Fixed Glass, Driver Partition: Not required, Pneumatic Door, Rear Dickey,Colour White.</t>
  </si>
  <si>
    <t>SCHOOL BUS , YELLOW , AC, 34+1+BENCH, 4 GUARD RAILS, BROWN PATTI, MOBILE CHARGER, PANIC BUTTON, Size of Bench Longer, Glove box in dashboard.AC Vent on Driver and Co Driver Seats, Eicher Crome sticker front and back.</t>
  </si>
  <si>
    <t>39+3+1, 3*2 Seater, school bus , FAPS, Gard handle rod, 03 window Guard rod.</t>
  </si>
  <si>
    <t>54+3+1, 3*2 Seater, school bus , FAPS, Gard handle rod, 03 window Guard rod.</t>
  </si>
  <si>
    <t>3X3 59+CD+D , School Bus With FAPS &amp; FDSS , Panic button, Double door</t>
  </si>
  <si>
    <t>EICHER SCHOOL BUS WITH ALL MAHARASHTRA SCHOOL BUS NORMS ,AC type partition required , SLIDING WINDOW,Driver partition,4 window pipes, yellow colour,39+ 1+ 1 , 2*2 HHR seats  BROWN PATTI, PANIC BUTTON,  CHILD STEPS, FRONT DOOR &amp; SLIDING WINDOW, 3 STANDING RODS ,  PARTITION,With Window 4 Pipes ,buzzer, panic button on all pileer.</t>
  </si>
  <si>
    <t>EICHER SCHOOL BUS WITH ALL MAHARASHTRA SCHOOL BUS NORMS , AC type partition required  , SLIDING WINDOW,Driver partition,4 window pipes, yellow colour,39+ 1+ 1 , 2*2 HHR seats  BROWN PATTI, PANIC BUTTON,  CHILD STEPS, FRONT DOOR &amp; SLIDING WINDOW, 3 STANDING RODS ,  PARTITION,With Window 4 Pipes ,buzzer, panic button on all pileer.</t>
  </si>
  <si>
    <t>(PB 2) 36 SEAT  , WIDER SKYLINE BODY BUS , Chakard Floorig  Dicky ,  FOP Open Hidrolic ,2 hatch roof on top , AC TYPE head rack , blue Patha Desine on Body ,driver partition cabin., panic button on all pileer.</t>
  </si>
  <si>
    <t>27+D 2x2 PB seats (PB b2) As per customer cordination with Sharma ji, FDAS Fiting, panic button, Driver &amp; all passengers seats Fan, Rear dicky, Driver partition, Charging point all seats, Elephant mirror., panic button on all pileer.</t>
  </si>
  <si>
    <t>16 Sep driver request done</t>
  </si>
  <si>
    <t>FAPS Shimnit new</t>
  </si>
  <si>
    <t>18 Sep 2026 shell and core</t>
  </si>
  <si>
    <t>18 Sep 2026 driver request done</t>
  </si>
  <si>
    <t>Jagbir,19/09/2026</t>
  </si>
  <si>
    <t>19 Sep 2026 driver request done</t>
  </si>
  <si>
    <t>21 Sep driver request done</t>
  </si>
  <si>
    <t>STARLINE 50 mm wider</t>
  </si>
  <si>
    <t>PATEL MOTOR INDORE/ (Mr. Rajendra Sharma)</t>
  </si>
  <si>
    <t>Seatfitment</t>
  </si>
  <si>
    <t>22 Sep driver request done</t>
  </si>
  <si>
    <t>23 Sep-26 in jatck</t>
  </si>
  <si>
    <t>23 Sep 26 driver request done</t>
  </si>
  <si>
    <t>49+1 1100 MM length x 700 mm &amp; Seating base ply required 12 mm  &amp; with FAPS fitment in rear dicky , Panic Button, 50 mm Wider vehicle – Starline model as per previous supply</t>
  </si>
  <si>
    <t>24 Sep 26 driver request done</t>
  </si>
  <si>
    <t>FRONT DOOM raju BHAIYA , Body Width 2590MM, School Bus AC with  wider width, 50+D - in 3X2 option - Individual HHR Upholstery Seats - 1 BUS Attendant Seat on Left Side, Seat Belts-Mandatory for each seat with 2-Point Seat Belts, AC - JTAC SL438C, Fan-Required at Driver's area only, Pnuematic Door, "STOP" Sign board when door opens, Windows- Fixed Windows, Light Tinted Grey Glasses, Front &amp; Back Fascia-Metallic Bumper on both front and backside, Paint- Lemon Yellow Color with 10 inch blue/brown strip border in middle, Dickey- Side Dickey, Driver Partition-Mandatory, Aluminium Skirt Panel- Mandatory on both sides of body, Roof Hatch-1 required for ventilation in driver area, Flooring- Wooden with Vinyl, Music System with Speakers- FM Radio with Speakers, Destination Hoarding- Mandatory on both front and back, Hatrack - New Style as per your confirmation with luggage space, Grab Rail &amp; Stanchion Tubes- Grab rail on both sides of aisle seats and stanchion tubes - no. of tubes to be ascertained as per length of body, Panic Button- Mandatory, Storage area for Stepney Wheel- Mandatory, Curtain and Curtain Rods- Mandatory on both sides; Only Curtain Rods required; Curtains not required, Door Steps- Ply with Aluminium Chequered Plates; Only Door Steps, FAPS- Mandatory, Rear View Camera with screen - Mandatory.</t>
  </si>
  <si>
    <t>FRONT DOOM raju BHAIYA , Body Width 2590MM, School Bus AC with  wider width, 50+D - in 3X2 option - Individual HHR Upholstery Seats - 1 BUS Attendant Seat on Left Side, Seat Belts-Mandatory for each seat with 2-Point Seat Belts, AC - JTAC SL438C, Fan-Required at Driver's area only, Pnuematic Door, "STOP" Sign board when door opens, Windows- Fixed Windows, Light Tinted Grey Glasses, Front &amp; Back Fascia-Metallic Bumper on both front and backside, Paint- Lemon Yellow Color with 10 inch blue/brown strip border in middle, Side Dickey, Driver Partition-Mandatory, Aluminium Skirt Panel- Mandatory on both sides of body, Roof Hatch-1 required for ventilation in driver area, Flooring- Wooden with Vinyl, Music System with Speakers- FM Radio with Speakers, Destination Hoarding- Mandatory on both front and back, Hatrack - New Style as per your confirmation with luggage space, Grab Rail &amp; Stanchion Tubes- Grab rail on both sides of aisle seats and stanchion tubes - no. of tubes to be ascertained as per length of body, Panic Button- Mandatory, Storage area for Stepney Wheel- Mandatory, Curtain and Curtain Rods- Mandatory on both sides; Only Curtain Rods required; Curtains not required, Door Steps- Ply with Aluminium Chequered Plates; Only Door Steps, FAPS- Mandatory, Rear View Camera with screen - Mandatory.</t>
  </si>
  <si>
    <t>[Starline Next] Metal body double door / seating capacity 27+1 HHR seater / co-driver bench seat (spare box with key lock) / 2 camera front and rear / music stereo / sunroof front side (air vents) / rear dicky (key lock) / panic button /FDSS / toolbox (key lock) / windows bars/passenger door bells both sides / roof luggage bracket / seat cover / graphic as per photo / 2 fire extinguishers / engine bonnet seat for passenger / rear ladder / checkered floor, (Chassis part shortage:- Jack missing , Jack rod missing, Tomy rod missing, Tool box missing, Sticker miss, parking lever scatch)</t>
  </si>
  <si>
    <t>SKYLINE PRO BUS WITH 48+1 HHR SEATS ,FRONTWINDSHIELD &amp; REAR WINSHIELD GLASS SIZE SHOULD BE AS SAME AS FULLYBUILT SKYLINE PRO BUS AND CURTAIN PROVISION ROD ,DRIVER SHADOW MIRROR ON FRONT SIDE .NEAR EMERGENCY DOOR SEAT SHOULD NOT BE THERE  AND GAP SHOULD BE SPACIOUS, BAGGAD WHITE, Heavy partition as per photo</t>
  </si>
  <si>
    <t>Double door &amp; second door flap type, staff bus, OTO Seat 3x2 HHR 50 seater As per VIP Blue Fabric, bonet seat,  colour VIP type PAINT, rear full dicky as per city flow, side stepney dicky, checker ply, with Any skid vinyl, pro wider face, Rear as per city flow, sliding window with top fix glass grey tinted, city flow light front &amp; rear, reverse camera 6 inch screen and camera front &amp; rear and cabinet, JK door pneumatic, inner partition door JK door type as per photo hatrak blue and match with seat cloth , inner ACP blue &amp; white combination as per photo, curtain provision with center tube for holding, panic button all piller, FDAS, blue colour Fan all seat.</t>
  </si>
  <si>
    <t>SCHOOL BUS , YELLOW ,LEGACY, 44+1+BENCH, 4 GUARD RAILS, BROWN PATTI, STEP FOR KG KIDS, MOBILE CHARGER, PANIC BUTTON, Size of Bench Longer,GLOVE BOX, Chrome Sticker Front and back</t>
  </si>
  <si>
    <t>SCHOOL BUS , YELLOW ,LEGACY, 49+1+BENCH, 4 GUARD RAILS, BROWN PATTI, STEP FOR KG KIDS, MOBILE CHARGER, PANIC BUTTON, Size of Bench Longer,GLOVE BOX, Chrome Sticker Front and back</t>
  </si>
  <si>
    <t>25 Sep 26 jatck</t>
  </si>
  <si>
    <t>Wirth 2350  3*2  51 seating    AC Staff  BUS     White Colour, Two point seat belt, Luggage compartment ( dikki }, Camera wire, Pneumatic / presser passenger gate, back camera.</t>
  </si>
  <si>
    <t>25 Sep 26 driver request done</t>
  </si>
  <si>
    <t>School Buses with FAPS AND FDSS, 41+D 3X3 FAPS,Seat belts on all seats, Camera,Fire cylinder two 1 front 1 rear (Total 10Kg), Emergency Exit Fix Window, Five rods on the window. (also on the co-driver side), panic button on all sides, Side stripe brown, First aid box, White board behind the driver, fixed window on Emergency door, school bus sticker on front.</t>
  </si>
  <si>
    <t>29 SEATER OTO SEAT, with 2 point seat belt, VIP FEATURES, PANIC BUTTON ON ALL PILLERS, SIDE STEPNY DICKY , ALL SEAT FAN, 4 CAMERA PROVISION, 4 SPEAKER WITH SWITCH, Hatrack new concept as per ac type.</t>
  </si>
  <si>
    <t>26 Sep 26 driver reqpest done</t>
  </si>
  <si>
    <t>26 Sep 26 driver request done</t>
  </si>
  <si>
    <t>SINCERE GURGAON /  Eagle Bus Services</t>
  </si>
  <si>
    <t>29 SEATER PB oto SEAT, with 2 point seat belt, VIP FEATURES, PANIC BUTTON ON ALL PILLERS, SIDE STEPNY DICKY , ALL SEAT FAN, 4 CAMERA PROVISION, 4 SPEAKER WITH SWITCH, Hatrack new concept as per ac type.</t>
  </si>
  <si>
    <t>28 Sep 26 driver request done</t>
  </si>
  <si>
    <t>29 Sep 26 driver request done</t>
  </si>
  <si>
    <t>VIKING</t>
  </si>
  <si>
    <t>30 Sep 26 driver request done</t>
  </si>
  <si>
    <t>B06250</t>
  </si>
  <si>
    <t>b00853</t>
  </si>
  <si>
    <t>ok</t>
  </si>
  <si>
    <t>b00855</t>
  </si>
  <si>
    <t>b00857</t>
  </si>
  <si>
    <t>1199</t>
  </si>
  <si>
    <t>b06195</t>
  </si>
  <si>
    <t>10470</t>
  </si>
  <si>
    <t>10471</t>
  </si>
  <si>
    <t>10477</t>
  </si>
  <si>
    <t>10932</t>
  </si>
  <si>
    <t>11971</t>
  </si>
  <si>
    <t>11973</t>
  </si>
  <si>
    <t>14633</t>
  </si>
  <si>
    <t>14778</t>
  </si>
  <si>
    <t>b99843</t>
  </si>
  <si>
    <t>b99845</t>
  </si>
  <si>
    <t>b99875</t>
  </si>
  <si>
    <t>b99876</t>
  </si>
  <si>
    <t>b99877</t>
  </si>
  <si>
    <t>Oct -26 Closing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</si>
</sst>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9]d\-mmm\-yy;@"/>
    <numFmt numFmtId="165" formatCode="[$-409]d\-mmm;@"/>
  </numFmts>
  <fonts count="22">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2"/>
      <name val="Calibri"/>
      <family val="2"/>
      <scheme val="minor"/>
    </font>
    <font>
      <b/>
      <sz val="20"/>
      <color theme="1"/>
      <name val="Calibri"/>
      <family val="2"/>
      <scheme val="minor"/>
    </font>
    <font>
      <b/>
      <sz val="16"/>
      <color theme="1"/>
      <name val="Calibri"/>
      <family val="2"/>
      <scheme val="minor"/>
    </font>
    <font>
      <sz val="10"/>
      <color theme="1"/>
      <name val="Calibri"/>
      <family val="2"/>
      <scheme val="minor"/>
    </font>
    <font>
      <b/>
      <sz val="10"/>
      <color theme="1"/>
      <name val="Calibri"/>
      <family val="2"/>
      <scheme val="minor"/>
    </font>
    <font>
      <sz val="11"/>
      <name val="Calibri"/>
      <family val="2"/>
      <scheme val="minor"/>
    </font>
    <font>
      <b/>
      <sz val="18"/>
      <color theme="1"/>
      <name val="Calibri"/>
      <family val="2"/>
      <scheme val="minor"/>
    </font>
    <font>
      <sz val="11"/>
      <color rgb="FF006100"/>
      <name val="Calibri"/>
      <family val="2"/>
      <scheme val="minor"/>
    </font>
    <font>
      <sz val="11"/>
      <color rgb="FF000000"/>
      <name val="Calibri"/>
      <family val="2"/>
      <scheme val="minor"/>
    </font>
    <font>
      <sz val="10"/>
      <color rgb="FF222222"/>
      <name val="Aptos"/>
    </font>
    <font>
      <sz val="11"/>
      <color rgb="FF222222"/>
      <name val="Calibri"/>
      <family val="2"/>
    </font>
    <font>
      <sz val="8"/>
      <color rgb="FF222222"/>
      <name val="Aptos"/>
    </font>
    <font>
      <b/>
      <sz val="8"/>
      <color rgb="FF222222"/>
      <name val="Aptos"/>
    </font>
    <font>
      <b/>
      <sz val="11"/>
      <color rgb="FF222222"/>
      <name val="Calibri"/>
      <family val="2"/>
    </font>
    <font>
      <sz val="11"/>
      <color theme="1"/>
      <name val="Calibri"/>
      <family val="2"/>
      <scheme val="minor"/>
    </font>
    <font>
      <sz val="9"/>
      <color rgb="FF000000"/>
      <name val="Arial"/>
      <family val="2"/>
    </font>
    <font>
      <sz val="11"/>
      <color theme="1"/>
      <name val="Calibri"/>
      <family val="2"/>
      <scheme val="minor"/>
    </font>
    <font>
      <b/>
      <sz val="11"/>
      <color rgb="FFFF000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C6EFCE"/>
      </patternFill>
    </fill>
    <fill>
      <patternFill patternType="solid">
        <fgColor rgb="FF92D050"/>
        <bgColor indexed="64"/>
      </patternFill>
    </fill>
    <fill>
      <patternFill patternType="solid">
        <fgColor rgb="FFCCFFCC"/>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3" fillId="0" borderId="0"/>
    <xf numFmtId="0" fontId="11" fillId="4" borderId="0" applyNumberFormat="0" applyBorder="0" applyAlignment="0" applyProtection="0"/>
    <xf numFmtId="0" fontId="18" fillId="0" borderId="0"/>
    <xf numFmtId="0" fontId="20" fillId="0" borderId="0"/>
    <xf numFmtId="0" fontId="20" fillId="0" borderId="0"/>
  </cellStyleXfs>
  <cellXfs count="208">
    <xf numFmtId="0" fontId="0" fillId="0" borderId="0" xfId="0"/>
    <xf numFmtId="0" fontId="2" fillId="0" borderId="1" xfId="0" applyFont="1" applyFill="1" applyBorder="1" applyAlignment="1">
      <alignment horizontal="left" vertical="center" wrapText="1"/>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1" xfId="0" applyBorder="1"/>
    <xf numFmtId="0" fontId="0" fillId="0" borderId="1" xfId="0" applyFill="1" applyBorder="1" applyAlignment="1">
      <alignment horizontal="center"/>
    </xf>
    <xf numFmtId="0" fontId="0" fillId="2" borderId="1" xfId="0" applyFill="1" applyBorder="1" applyAlignment="1">
      <alignment horizontal="center"/>
    </xf>
    <xf numFmtId="0" fontId="0" fillId="0" borderId="0" xfId="0" applyFill="1" applyAlignment="1">
      <alignment horizontal="center"/>
    </xf>
    <xf numFmtId="0" fontId="0" fillId="0" borderId="6" xfId="0" applyFill="1" applyBorder="1" applyAlignment="1">
      <alignment horizontal="center" vertical="center"/>
    </xf>
    <xf numFmtId="0" fontId="0" fillId="0" borderId="8" xfId="0" applyFill="1"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Border="1"/>
    <xf numFmtId="0" fontId="0" fillId="0" borderId="0" xfId="0" applyFill="1"/>
    <xf numFmtId="49" fontId="4" fillId="0" borderId="0" xfId="0" applyNumberFormat="1" applyFont="1" applyFill="1" applyAlignment="1">
      <alignment horizontal="left" vertical="center" wrapText="1"/>
    </xf>
    <xf numFmtId="0" fontId="6" fillId="0" borderId="2" xfId="0" applyFont="1" applyFill="1" applyBorder="1" applyAlignment="1"/>
    <xf numFmtId="0" fontId="0" fillId="0" borderId="9" xfId="0" applyBorder="1"/>
    <xf numFmtId="49" fontId="0" fillId="0" borderId="0" xfId="0" applyNumberFormat="1" applyFill="1"/>
    <xf numFmtId="0" fontId="0" fillId="0" borderId="5" xfId="0" applyBorder="1"/>
    <xf numFmtId="0" fontId="0" fillId="0" borderId="6" xfId="0" applyBorder="1" applyAlignment="1">
      <alignment horizontal="center" vertical="center"/>
    </xf>
    <xf numFmtId="0" fontId="0" fillId="0" borderId="5" xfId="0" applyFill="1" applyBorder="1"/>
    <xf numFmtId="0" fontId="0" fillId="0" borderId="7" xfId="0" applyFill="1" applyBorder="1"/>
    <xf numFmtId="0" fontId="1" fillId="0" borderId="2" xfId="0" applyFont="1" applyFill="1" applyBorder="1"/>
    <xf numFmtId="0" fontId="1" fillId="0" borderId="3" xfId="0" applyFont="1" applyBorder="1" applyAlignment="1">
      <alignment horizontal="center" vertical="center"/>
    </xf>
    <xf numFmtId="0" fontId="0" fillId="0" borderId="0" xfId="0" applyFill="1" applyBorder="1" applyAlignment="1">
      <alignment horizontal="center"/>
    </xf>
    <xf numFmtId="0" fontId="1" fillId="0" borderId="0" xfId="0" applyFont="1" applyFill="1" applyBorder="1"/>
    <xf numFmtId="0" fontId="1" fillId="0" borderId="0" xfId="0" applyFont="1" applyBorder="1" applyAlignment="1">
      <alignment horizontal="center" vertical="center"/>
    </xf>
    <xf numFmtId="0" fontId="7" fillId="0" borderId="1" xfId="0" applyFont="1" applyBorder="1" applyAlignment="1">
      <alignment horizontal="left" vertical="center"/>
    </xf>
    <xf numFmtId="0" fontId="7" fillId="0" borderId="1" xfId="0" applyFont="1" applyFill="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Fill="1" applyBorder="1" applyAlignment="1">
      <alignment horizontal="center" vertical="center"/>
    </xf>
    <xf numFmtId="0" fontId="0" fillId="0" borderId="0" xfId="0"/>
    <xf numFmtId="0" fontId="1" fillId="0" borderId="1" xfId="0" applyFont="1" applyBorder="1" applyAlignment="1">
      <alignment horizontal="left" vertical="center" wrapText="1"/>
    </xf>
    <xf numFmtId="0" fontId="1" fillId="0" borderId="5" xfId="0" applyFont="1" applyFill="1" applyBorder="1"/>
    <xf numFmtId="0" fontId="1" fillId="0" borderId="6" xfId="0" applyFont="1" applyBorder="1" applyAlignment="1">
      <alignment horizontal="center" vertical="center"/>
    </xf>
    <xf numFmtId="0" fontId="1" fillId="0" borderId="1" xfId="0" applyFont="1" applyFill="1" applyBorder="1" applyAlignment="1">
      <alignment horizontal="center" vertical="center" wrapText="1"/>
    </xf>
    <xf numFmtId="14" fontId="1" fillId="0" borderId="3" xfId="0" applyNumberFormat="1" applyFont="1" applyFill="1" applyBorder="1" applyAlignment="1">
      <alignment horizontal="center" vertical="center"/>
    </xf>
    <xf numFmtId="0" fontId="0" fillId="0" borderId="0" xfId="0" applyAlignment="1">
      <alignment horizontal="left"/>
    </xf>
    <xf numFmtId="0" fontId="1" fillId="0" borderId="4" xfId="0" applyFont="1" applyFill="1" applyBorder="1"/>
    <xf numFmtId="0" fontId="1" fillId="0" borderId="15" xfId="0" applyFont="1" applyBorder="1" applyAlignment="1">
      <alignment horizontal="center" vertical="center"/>
    </xf>
    <xf numFmtId="0" fontId="0" fillId="0" borderId="0" xfId="0" applyAlignment="1">
      <alignment horizontal="center"/>
    </xf>
    <xf numFmtId="0" fontId="0" fillId="0" borderId="1" xfId="0" applyBorder="1" applyAlignment="1">
      <alignment vertical="center"/>
    </xf>
    <xf numFmtId="0" fontId="0" fillId="0" borderId="14" xfId="0" applyFill="1" applyBorder="1" applyAlignment="1">
      <alignment horizontal="center" vertical="center"/>
    </xf>
    <xf numFmtId="0" fontId="0" fillId="3" borderId="1" xfId="0" applyFill="1" applyBorder="1" applyAlignment="1">
      <alignment vertical="center"/>
    </xf>
    <xf numFmtId="0" fontId="0" fillId="3" borderId="1" xfId="0" applyFill="1" applyBorder="1"/>
    <xf numFmtId="0" fontId="1" fillId="0" borderId="17" xfId="0" applyFont="1" applyFill="1" applyBorder="1"/>
    <xf numFmtId="0" fontId="1" fillId="0" borderId="18" xfId="0" applyFont="1" applyBorder="1" applyAlignment="1">
      <alignment horizontal="center" vertical="center"/>
    </xf>
    <xf numFmtId="0" fontId="0" fillId="0" borderId="1" xfId="0" applyNumberFormat="1" applyFill="1" applyBorder="1" applyAlignment="1">
      <alignment horizontal="center"/>
    </xf>
    <xf numFmtId="0" fontId="1" fillId="0" borderId="0" xfId="0" applyFont="1"/>
    <xf numFmtId="0" fontId="1" fillId="0" borderId="0" xfId="0" applyFont="1" applyAlignment="1">
      <alignment horizontal="center" vertical="center"/>
    </xf>
    <xf numFmtId="164" fontId="9" fillId="0" borderId="1" xfId="0" applyNumberFormat="1" applyFont="1" applyBorder="1" applyAlignment="1">
      <alignment horizontal="center" vertical="center" wrapText="1"/>
    </xf>
    <xf numFmtId="0" fontId="1" fillId="0" borderId="0" xfId="0" applyFont="1" applyBorder="1"/>
    <xf numFmtId="0" fontId="0" fillId="0" borderId="1" xfId="0" applyFont="1" applyFill="1" applyBorder="1" applyAlignment="1">
      <alignment horizontal="center" vertical="center" wrapText="1"/>
    </xf>
    <xf numFmtId="0" fontId="0" fillId="0" borderId="0" xfId="0" applyFill="1" applyBorder="1" applyAlignment="1"/>
    <xf numFmtId="0" fontId="2" fillId="0" borderId="1" xfId="0" applyFont="1" applyFill="1" applyBorder="1" applyAlignment="1">
      <alignment vertical="center" wrapText="1"/>
    </xf>
    <xf numFmtId="0" fontId="0" fillId="0" borderId="0" xfId="0" applyAlignment="1"/>
    <xf numFmtId="165" fontId="2"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1" fillId="0" borderId="9" xfId="0" applyFont="1" applyBorder="1"/>
    <xf numFmtId="0" fontId="1" fillId="0" borderId="10" xfId="0" applyFont="1" applyBorder="1" applyAlignment="1">
      <alignment horizontal="center" vertical="center"/>
    </xf>
    <xf numFmtId="0" fontId="1" fillId="0" borderId="5" xfId="0" applyFont="1" applyBorder="1"/>
    <xf numFmtId="0" fontId="1" fillId="0" borderId="7" xfId="0" applyFont="1" applyFill="1" applyBorder="1" applyAlignment="1">
      <alignment wrapText="1"/>
    </xf>
    <xf numFmtId="0" fontId="0" fillId="0" borderId="8" xfId="0" applyBorder="1" applyAlignment="1">
      <alignment horizontal="center" vertical="center"/>
    </xf>
    <xf numFmtId="0" fontId="1" fillId="0" borderId="1" xfId="0" applyFont="1" applyFill="1" applyBorder="1" applyAlignment="1">
      <alignment horizontal="center" vertical="center"/>
    </xf>
    <xf numFmtId="0" fontId="1" fillId="0" borderId="14" xfId="0" applyFont="1" applyFill="1" applyBorder="1" applyAlignment="1">
      <alignment horizontal="center" vertical="center"/>
    </xf>
    <xf numFmtId="0" fontId="0" fillId="0" borderId="4" xfId="0" applyBorder="1"/>
    <xf numFmtId="0" fontId="1" fillId="0" borderId="1" xfId="0" applyFont="1" applyBorder="1" applyAlignment="1">
      <alignment vertical="center"/>
    </xf>
    <xf numFmtId="0" fontId="0" fillId="0" borderId="0" xfId="0" applyFill="1" applyBorder="1" applyAlignment="1">
      <alignment horizontal="center" vertical="center"/>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 fillId="0" borderId="0" xfId="0" applyFont="1" applyFill="1"/>
    <xf numFmtId="0" fontId="1" fillId="0" borderId="2" xfId="0" applyFont="1" applyBorder="1"/>
    <xf numFmtId="0" fontId="1" fillId="0" borderId="25" xfId="0" applyFont="1" applyFill="1" applyBorder="1" applyAlignment="1">
      <alignment horizontal="center" vertical="center"/>
    </xf>
    <xf numFmtId="0" fontId="1" fillId="0" borderId="25" xfId="0" applyFont="1" applyFill="1" applyBorder="1" applyAlignment="1">
      <alignment horizontal="center"/>
    </xf>
    <xf numFmtId="0" fontId="1" fillId="2" borderId="25" xfId="0" applyFont="1" applyFill="1" applyBorder="1" applyAlignment="1">
      <alignment horizontal="center"/>
    </xf>
    <xf numFmtId="0" fontId="12" fillId="0" borderId="1" xfId="0" applyFont="1" applyFill="1" applyBorder="1" applyAlignment="1">
      <alignment horizontal="center"/>
    </xf>
    <xf numFmtId="0" fontId="0" fillId="0" borderId="1" xfId="0" applyNumberFormat="1" applyFont="1" applyFill="1" applyBorder="1" applyAlignment="1">
      <alignment horizontal="center"/>
    </xf>
    <xf numFmtId="0" fontId="0" fillId="0" borderId="1" xfId="0" applyFont="1" applyFill="1" applyBorder="1" applyAlignment="1">
      <alignment horizontal="center"/>
    </xf>
    <xf numFmtId="0" fontId="0" fillId="0" borderId="0" xfId="0" applyFont="1" applyFill="1"/>
    <xf numFmtId="0" fontId="0" fillId="0" borderId="0" xfId="0" applyFont="1" applyFill="1" applyAlignment="1">
      <alignment horizontal="center"/>
    </xf>
    <xf numFmtId="0" fontId="0" fillId="0" borderId="0" xfId="0" applyFont="1"/>
    <xf numFmtId="0" fontId="0" fillId="0" borderId="26" xfId="0" applyBorder="1" applyAlignment="1">
      <alignment horizontal="center" vertical="center"/>
    </xf>
    <xf numFmtId="0" fontId="1" fillId="0" borderId="27" xfId="0" applyFont="1" applyFill="1" applyBorder="1" applyAlignment="1">
      <alignment horizontal="center" vertical="center"/>
    </xf>
    <xf numFmtId="0" fontId="1" fillId="0" borderId="28" xfId="0" applyFont="1" applyFill="1" applyBorder="1" applyAlignment="1">
      <alignment horizontal="center" vertical="center"/>
    </xf>
    <xf numFmtId="0" fontId="0" fillId="0" borderId="29" xfId="0" applyFill="1" applyBorder="1" applyAlignment="1">
      <alignment horizontal="center" vertical="center"/>
    </xf>
    <xf numFmtId="0" fontId="0" fillId="2" borderId="29" xfId="0" applyFill="1" applyBorder="1" applyAlignment="1">
      <alignment horizontal="center" vertical="center"/>
    </xf>
    <xf numFmtId="0" fontId="0" fillId="0" borderId="30" xfId="0" applyFill="1" applyBorder="1" applyAlignment="1">
      <alignment horizontal="center" vertical="center"/>
    </xf>
    <xf numFmtId="0" fontId="0" fillId="0" borderId="14" xfId="0" applyFill="1" applyBorder="1" applyAlignment="1">
      <alignment horizontal="center"/>
    </xf>
    <xf numFmtId="0" fontId="0" fillId="2" borderId="14" xfId="0" applyFill="1" applyBorder="1" applyAlignment="1">
      <alignment horizontal="center"/>
    </xf>
    <xf numFmtId="0" fontId="1" fillId="0" borderId="0" xfId="0" applyFont="1" applyAlignment="1">
      <alignment horizontal="center"/>
    </xf>
    <xf numFmtId="0" fontId="0" fillId="0" borderId="0" xfId="0" applyBorder="1"/>
    <xf numFmtId="0" fontId="7" fillId="0" borderId="5" xfId="0" applyFont="1" applyBorder="1" applyAlignment="1">
      <alignment horizontal="center" vertical="center"/>
    </xf>
    <xf numFmtId="0" fontId="0" fillId="0" borderId="6" xfId="0" applyFill="1" applyBorder="1" applyAlignment="1">
      <alignment horizontal="center"/>
    </xf>
    <xf numFmtId="0" fontId="0" fillId="5" borderId="29" xfId="0" applyFill="1" applyBorder="1" applyAlignment="1">
      <alignment horizontal="center" vertical="center"/>
    </xf>
    <xf numFmtId="0" fontId="1" fillId="5" borderId="25" xfId="0" applyFont="1" applyFill="1" applyBorder="1" applyAlignment="1">
      <alignment horizontal="center"/>
    </xf>
    <xf numFmtId="0" fontId="0" fillId="5" borderId="14" xfId="0" applyFill="1" applyBorder="1" applyAlignment="1">
      <alignment horizontal="center"/>
    </xf>
    <xf numFmtId="0" fontId="0" fillId="5" borderId="1" xfId="0" applyFill="1" applyBorder="1" applyAlignment="1">
      <alignment horizontal="center"/>
    </xf>
    <xf numFmtId="0" fontId="0" fillId="0" borderId="1" xfId="0" applyBorder="1" applyAlignment="1">
      <alignment vertical="center" wrapText="1"/>
    </xf>
    <xf numFmtId="0" fontId="0" fillId="0" borderId="1" xfId="0" applyBorder="1" applyAlignment="1">
      <alignment horizontal="left" vertical="center"/>
    </xf>
    <xf numFmtId="0" fontId="2" fillId="0"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33" xfId="0" applyFill="1" applyBorder="1" applyAlignment="1">
      <alignment horizontal="center" vertical="center"/>
    </xf>
    <xf numFmtId="0" fontId="1" fillId="0" borderId="34" xfId="0" applyFont="1" applyFill="1" applyBorder="1" applyAlignment="1">
      <alignment horizontal="center" vertical="center"/>
    </xf>
    <xf numFmtId="0" fontId="0" fillId="0" borderId="34" xfId="0" applyFill="1" applyBorder="1" applyAlignment="1">
      <alignment horizontal="center"/>
    </xf>
    <xf numFmtId="0" fontId="9" fillId="6" borderId="1" xfId="2" applyFont="1" applyFill="1" applyBorder="1" applyAlignment="1">
      <alignment horizontal="left" vertical="center"/>
    </xf>
    <xf numFmtId="0" fontId="1" fillId="0" borderId="3" xfId="0" applyFont="1" applyFill="1" applyBorder="1" applyAlignment="1">
      <alignment horizontal="center"/>
    </xf>
    <xf numFmtId="0" fontId="1" fillId="0" borderId="8" xfId="0" applyFont="1" applyBorder="1" applyAlignment="1">
      <alignment horizontal="center" vertical="center"/>
    </xf>
    <xf numFmtId="0" fontId="0" fillId="0" borderId="15" xfId="0" applyBorder="1" applyAlignment="1">
      <alignment horizontal="center" vertical="center"/>
    </xf>
    <xf numFmtId="0" fontId="0" fillId="0" borderId="17" xfId="0" applyFill="1" applyBorder="1"/>
    <xf numFmtId="0" fontId="0" fillId="0" borderId="18" xfId="0" applyFill="1" applyBorder="1" applyAlignment="1">
      <alignment horizontal="center" vertical="center"/>
    </xf>
    <xf numFmtId="0" fontId="1" fillId="0" borderId="7" xfId="0" applyFont="1" applyBorder="1"/>
    <xf numFmtId="0" fontId="0" fillId="0" borderId="4" xfId="0" applyFill="1" applyBorder="1" applyAlignment="1">
      <alignment vertical="center"/>
    </xf>
    <xf numFmtId="0" fontId="0" fillId="0" borderId="17" xfId="0" applyBorder="1"/>
    <xf numFmtId="0" fontId="0" fillId="0" borderId="18" xfId="0" applyBorder="1" applyAlignment="1">
      <alignment horizontal="center" vertical="center"/>
    </xf>
    <xf numFmtId="0" fontId="7" fillId="0" borderId="17" xfId="0" applyFont="1" applyBorder="1" applyAlignment="1">
      <alignment horizontal="center" vertical="center"/>
    </xf>
    <xf numFmtId="0" fontId="7" fillId="0" borderId="35" xfId="0" applyFont="1" applyBorder="1" applyAlignment="1">
      <alignment horizontal="left" vertical="center"/>
    </xf>
    <xf numFmtId="0" fontId="7" fillId="0" borderId="35" xfId="0" applyFont="1" applyFill="1" applyBorder="1" applyAlignment="1">
      <alignment horizontal="center" vertical="center"/>
    </xf>
    <xf numFmtId="0" fontId="0" fillId="0" borderId="35" xfId="0" applyNumberFormat="1" applyFill="1" applyBorder="1" applyAlignment="1">
      <alignment horizontal="center"/>
    </xf>
    <xf numFmtId="0" fontId="0" fillId="0" borderId="35" xfId="0" applyFont="1" applyFill="1" applyBorder="1" applyAlignment="1">
      <alignment horizontal="center" vertical="center" wrapText="1"/>
    </xf>
    <xf numFmtId="0" fontId="12" fillId="0" borderId="35" xfId="0" applyFont="1" applyFill="1" applyBorder="1" applyAlignment="1">
      <alignment horizontal="center"/>
    </xf>
    <xf numFmtId="0" fontId="0" fillId="0" borderId="35" xfId="0" applyNumberFormat="1" applyFont="1" applyFill="1" applyBorder="1" applyAlignment="1">
      <alignment horizontal="center"/>
    </xf>
    <xf numFmtId="0" fontId="0" fillId="0" borderId="35" xfId="0" applyFont="1" applyFill="1" applyBorder="1" applyAlignment="1">
      <alignment horizontal="center"/>
    </xf>
    <xf numFmtId="0" fontId="0" fillId="0" borderId="18" xfId="0" applyFill="1" applyBorder="1" applyAlignment="1">
      <alignment horizontal="center"/>
    </xf>
    <xf numFmtId="0" fontId="8" fillId="0" borderId="25" xfId="0" applyFont="1" applyFill="1" applyBorder="1" applyAlignment="1">
      <alignment horizontal="center" vertical="center"/>
    </xf>
    <xf numFmtId="0" fontId="8" fillId="0" borderId="3" xfId="0" applyFont="1" applyFill="1" applyBorder="1" applyAlignment="1">
      <alignment horizontal="center" vertical="center"/>
    </xf>
    <xf numFmtId="0" fontId="0" fillId="0" borderId="4" xfId="0" applyFont="1" applyBorder="1" applyAlignment="1">
      <alignment horizontal="center" vertical="center" wrapText="1"/>
    </xf>
    <xf numFmtId="0" fontId="0" fillId="0" borderId="14" xfId="0" applyFont="1" applyBorder="1" applyAlignment="1">
      <alignment horizontal="left" vertical="center" wrapText="1"/>
    </xf>
    <xf numFmtId="0" fontId="0" fillId="0" borderId="14" xfId="0" applyFont="1" applyFill="1" applyBorder="1" applyAlignment="1">
      <alignment horizontal="center" vertical="center" wrapText="1"/>
    </xf>
    <xf numFmtId="0" fontId="0" fillId="0" borderId="14" xfId="0" applyNumberFormat="1" applyFont="1" applyFill="1" applyBorder="1" applyAlignment="1">
      <alignment horizontal="center"/>
    </xf>
    <xf numFmtId="0" fontId="0" fillId="0" borderId="14" xfId="0" applyFont="1" applyFill="1" applyBorder="1" applyAlignment="1">
      <alignment horizontal="center"/>
    </xf>
    <xf numFmtId="0" fontId="0" fillId="0" borderId="15" xfId="0" applyFont="1" applyFill="1" applyBorder="1" applyAlignment="1">
      <alignment horizontal="center"/>
    </xf>
    <xf numFmtId="0" fontId="1" fillId="0" borderId="2" xfId="0" applyFont="1" applyBorder="1" applyAlignment="1">
      <alignment horizontal="center" vertical="center" wrapText="1"/>
    </xf>
    <xf numFmtId="0" fontId="1" fillId="0" borderId="25" xfId="0" applyFont="1" applyBorder="1" applyAlignment="1">
      <alignment horizontal="left" vertical="center" wrapText="1"/>
    </xf>
    <xf numFmtId="0" fontId="1" fillId="0" borderId="25"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0" fillId="0" borderId="15" xfId="0" applyFill="1" applyBorder="1" applyAlignment="1">
      <alignment horizontal="center"/>
    </xf>
    <xf numFmtId="0" fontId="0" fillId="3" borderId="5" xfId="0" applyFill="1" applyBorder="1" applyAlignment="1">
      <alignment vertical="center"/>
    </xf>
    <xf numFmtId="0" fontId="0" fillId="0" borderId="5" xfId="0" applyBorder="1" applyAlignment="1">
      <alignment vertical="center"/>
    </xf>
    <xf numFmtId="0" fontId="0" fillId="3" borderId="5" xfId="0" applyFill="1" applyBorder="1"/>
    <xf numFmtId="0" fontId="0" fillId="0" borderId="7" xfId="0" applyBorder="1"/>
    <xf numFmtId="0" fontId="0" fillId="0" borderId="16" xfId="0" applyFill="1" applyBorder="1" applyAlignment="1">
      <alignment horizontal="center" vertical="center"/>
    </xf>
    <xf numFmtId="0" fontId="0" fillId="0" borderId="16" xfId="0" applyFill="1" applyBorder="1" applyAlignment="1">
      <alignment horizontal="center"/>
    </xf>
    <xf numFmtId="0" fontId="0" fillId="2" borderId="16" xfId="0" applyFill="1" applyBorder="1" applyAlignment="1">
      <alignment horizontal="center"/>
    </xf>
    <xf numFmtId="0" fontId="0" fillId="5" borderId="16" xfId="0" applyFill="1" applyBorder="1" applyAlignment="1">
      <alignment horizontal="center"/>
    </xf>
    <xf numFmtId="0" fontId="0" fillId="0" borderId="8" xfId="0" applyFill="1" applyBorder="1" applyAlignment="1">
      <alignment horizontal="center"/>
    </xf>
    <xf numFmtId="0" fontId="0" fillId="0" borderId="1" xfId="0" applyFill="1" applyBorder="1" applyAlignment="1">
      <alignment vertical="center"/>
    </xf>
    <xf numFmtId="0" fontId="19" fillId="0" borderId="1"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1" xfId="0" applyBorder="1" applyAlignment="1"/>
    <xf numFmtId="0" fontId="1" fillId="0" borderId="1" xfId="0" applyFont="1" applyFill="1" applyBorder="1" applyAlignment="1">
      <alignment vertical="center" wrapText="1"/>
    </xf>
    <xf numFmtId="0" fontId="0" fillId="0" borderId="1" xfId="0" applyFill="1" applyBorder="1" applyAlignment="1">
      <alignment vertical="center" wrapText="1"/>
    </xf>
    <xf numFmtId="0" fontId="0" fillId="0" borderId="0" xfId="0" applyFill="1" applyAlignment="1">
      <alignment vertical="center" wrapText="1"/>
    </xf>
    <xf numFmtId="0" fontId="0" fillId="0" borderId="1" xfId="0" applyBorder="1" applyAlignment="1">
      <alignment horizontal="left"/>
    </xf>
    <xf numFmtId="16" fontId="0" fillId="0" borderId="1" xfId="0" applyNumberFormat="1" applyBorder="1" applyAlignment="1">
      <alignment horizontal="left" vertical="center" wrapText="1"/>
    </xf>
    <xf numFmtId="0" fontId="21" fillId="0" borderId="0" xfId="0" applyFont="1" applyAlignment="1">
      <alignment vertical="center" wrapText="1"/>
    </xf>
    <xf numFmtId="0" fontId="0" fillId="5" borderId="1" xfId="0" applyFill="1" applyBorder="1" applyAlignment="1">
      <alignment horizontal="left" vertical="center" wrapText="1"/>
    </xf>
    <xf numFmtId="0" fontId="1" fillId="0" borderId="11"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12" xfId="0" applyFont="1" applyFill="1" applyBorder="1" applyAlignment="1">
      <alignment horizontal="center" vertical="center"/>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1" fillId="0" borderId="11" xfId="0" applyFont="1" applyFill="1" applyBorder="1" applyAlignment="1">
      <alignment horizontal="center"/>
    </xf>
    <xf numFmtId="0" fontId="1" fillId="0" borderId="21" xfId="0" applyFont="1" applyFill="1" applyBorder="1" applyAlignment="1">
      <alignment horizontal="center"/>
    </xf>
    <xf numFmtId="0" fontId="1" fillId="0" borderId="12" xfId="0" applyFont="1" applyFill="1" applyBorder="1" applyAlignment="1">
      <alignment horizontal="center"/>
    </xf>
    <xf numFmtId="0" fontId="1" fillId="0" borderId="22" xfId="0" applyFont="1" applyFill="1" applyBorder="1" applyAlignment="1">
      <alignment horizontal="center"/>
    </xf>
    <xf numFmtId="0" fontId="1" fillId="0" borderId="23" xfId="0" applyFont="1" applyFill="1" applyBorder="1" applyAlignment="1">
      <alignment horizontal="center"/>
    </xf>
    <xf numFmtId="0" fontId="1" fillId="0" borderId="24" xfId="0" applyFont="1" applyFill="1" applyBorder="1" applyAlignment="1">
      <alignment horizont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16" fontId="1" fillId="0" borderId="9" xfId="0" applyNumberFormat="1" applyFont="1" applyBorder="1" applyAlignment="1">
      <alignment horizontal="center" wrapText="1"/>
    </xf>
    <xf numFmtId="16" fontId="1" fillId="0" borderId="10" xfId="0" applyNumberFormat="1" applyFont="1" applyBorder="1" applyAlignment="1">
      <alignment horizontal="center" wrapText="1"/>
    </xf>
    <xf numFmtId="0" fontId="8" fillId="0" borderId="2" xfId="0" applyFont="1" applyBorder="1" applyAlignment="1">
      <alignment horizontal="center" vertical="center"/>
    </xf>
    <xf numFmtId="0" fontId="8" fillId="0" borderId="25" xfId="0" applyFont="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17" fontId="5" fillId="0" borderId="9" xfId="0" applyNumberFormat="1" applyFont="1" applyFill="1" applyBorder="1" applyAlignment="1">
      <alignment horizontal="center" vertical="center"/>
    </xf>
    <xf numFmtId="17" fontId="5" fillId="0" borderId="13" xfId="0" applyNumberFormat="1" applyFont="1" applyFill="1" applyBorder="1" applyAlignment="1">
      <alignment horizontal="center" vertical="center"/>
    </xf>
    <xf numFmtId="17" fontId="5" fillId="0" borderId="10" xfId="0" applyNumberFormat="1" applyFont="1" applyFill="1" applyBorder="1" applyAlignment="1">
      <alignment horizontal="center" vertical="center"/>
    </xf>
    <xf numFmtId="17" fontId="5" fillId="0" borderId="7" xfId="0" applyNumberFormat="1" applyFont="1" applyFill="1" applyBorder="1" applyAlignment="1">
      <alignment horizontal="center" vertical="center"/>
    </xf>
    <xf numFmtId="17" fontId="5" fillId="0" borderId="16" xfId="0" applyNumberFormat="1" applyFont="1" applyFill="1" applyBorder="1" applyAlignment="1">
      <alignment horizontal="center" vertical="center"/>
    </xf>
    <xf numFmtId="17" fontId="5" fillId="0" borderId="8"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0" borderId="14" xfId="0" applyFont="1" applyFill="1" applyBorder="1" applyAlignment="1">
      <alignment horizontal="center" vertical="center"/>
    </xf>
    <xf numFmtId="17" fontId="2" fillId="0" borderId="31" xfId="0" applyNumberFormat="1" applyFont="1" applyFill="1" applyBorder="1" applyAlignment="1">
      <alignment horizontal="center" vertical="center" wrapText="1"/>
    </xf>
    <xf numFmtId="17" fontId="2" fillId="0" borderId="13" xfId="0" applyNumberFormat="1" applyFont="1" applyFill="1" applyBorder="1" applyAlignment="1">
      <alignment horizontal="center" vertical="center"/>
    </xf>
    <xf numFmtId="17" fontId="2" fillId="0" borderId="32" xfId="0" applyNumberFormat="1" applyFont="1" applyFill="1" applyBorder="1" applyAlignment="1">
      <alignment horizontal="center" vertical="center"/>
    </xf>
    <xf numFmtId="17" fontId="2" fillId="0" borderId="16"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20" xfId="0" applyFont="1" applyFill="1" applyBorder="1" applyAlignment="1">
      <alignment horizontal="center" vertical="center"/>
    </xf>
    <xf numFmtId="0" fontId="10" fillId="3" borderId="1" xfId="0" applyFont="1" applyFill="1" applyBorder="1" applyAlignment="1">
      <alignment horizontal="center" vertical="center"/>
    </xf>
  </cellXfs>
  <cellStyles count="6">
    <cellStyle name="Good" xfId="2" builtinId="26"/>
    <cellStyle name="Normal" xfId="0" builtinId="0"/>
    <cellStyle name="Normal 2" xfId="1"/>
    <cellStyle name="Normal 3" xfId="4"/>
    <cellStyle name="Normal 6" xfId="3"/>
    <cellStyle name="Normal 6 2" xfId="5"/>
  </cellStyles>
  <dxfs count="6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s>
  <tableStyles count="0" defaultTableStyle="TableStyleMedium2" defaultPivotStyle="PivotStyleLight16"/>
  <colors>
    <mruColors>
      <color rgb="FFCCFFCC"/>
      <color rgb="FF0033CC"/>
      <color rgb="FF0066FF"/>
      <color rgb="FFFF00FF"/>
      <color rgb="FFCCFFFF"/>
      <color rgb="FF99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51"/>
  <sheetViews>
    <sheetView tabSelected="1" zoomScaleNormal="100" workbookViewId="0">
      <pane ySplit="1" topLeftCell="A2" activePane="bottomLeft" state="frozen"/>
      <selection pane="bottomLeft" activeCell="D3" sqref="D3"/>
    </sheetView>
  </sheetViews>
  <sheetFormatPr defaultRowHeight="14.4"/>
  <cols>
    <col min="1" max="1" width="7.77734375" style="158" customWidth="1"/>
    <col min="2" max="2" width="11.21875" style="159" customWidth="1"/>
    <col min="3" max="3" width="44.33203125" style="159" customWidth="1"/>
    <col min="4" max="4" width="11.21875" style="158" customWidth="1"/>
    <col min="5" max="5" width="13.6640625" style="157" customWidth="1"/>
    <col min="6" max="6" width="10.77734375" style="157" customWidth="1"/>
    <col min="7" max="7" width="84.77734375" style="157" customWidth="1"/>
    <col min="8" max="8" width="9.77734375" style="157" customWidth="1"/>
    <col min="9" max="9" width="15.88671875" style="159" customWidth="1"/>
    <col min="10" max="10" width="19.21875" style="157" customWidth="1"/>
    <col min="11" max="11" width="14.21875" style="158" customWidth="1"/>
    <col min="12" max="12" width="15.6640625" style="158" customWidth="1"/>
    <col min="13" max="13" width="16.21875" style="157" customWidth="1"/>
    <col min="14" max="14" width="29.109375" style="157" customWidth="1"/>
    <col min="15" max="15" width="13.44140625" style="158" customWidth="1"/>
    <col min="16" max="16" width="16.21875" style="158" customWidth="1"/>
    <col min="17" max="17" width="18.21875" style="157" customWidth="1"/>
    <col min="18" max="18" width="14.88671875" style="158" customWidth="1"/>
    <col min="19" max="19" width="18" style="163" customWidth="1"/>
    <col min="20" max="20" width="20" style="157" customWidth="1"/>
    <col min="21" max="21" width="25.6640625" style="159" customWidth="1"/>
    <col min="22" max="22" width="21.88671875" style="157" customWidth="1"/>
    <col min="23" max="23" width="20.44140625" style="157" customWidth="1"/>
    <col min="24" max="24" width="17.21875" style="157" customWidth="1"/>
    <col min="25" max="25" width="16.77734375" style="158" customWidth="1"/>
    <col min="26" max="26" width="20" style="157" customWidth="1"/>
    <col min="27" max="27" width="12.44140625" style="157" customWidth="1"/>
    <col min="28" max="28" width="14.6640625" style="157" customWidth="1"/>
    <col min="29" max="29" width="11.44140625" style="158" customWidth="1"/>
    <col min="30" max="30" width="14.88671875" style="158" customWidth="1"/>
    <col min="31" max="31" width="16.33203125" style="157" customWidth="1"/>
    <col min="32" max="32" width="30.88671875" style="157" customWidth="1"/>
    <col min="33" max="33" width="17.44140625" style="157" bestFit="1" customWidth="1"/>
    <col min="34" max="16384" width="8.88671875" style="157"/>
  </cols>
  <sheetData>
    <row r="1" spans="1:33" s="156" customFormat="1" ht="28.8">
      <c r="A1" s="154" t="s">
        <v>179</v>
      </c>
      <c r="B1" s="35" t="s">
        <v>228</v>
      </c>
      <c r="C1" s="35" t="s">
        <v>181</v>
      </c>
      <c r="D1" s="154" t="s">
        <v>0</v>
      </c>
      <c r="E1" s="155" t="s">
        <v>1</v>
      </c>
      <c r="F1" s="155" t="s">
        <v>2</v>
      </c>
      <c r="G1" s="155" t="s">
        <v>3</v>
      </c>
      <c r="H1" s="155" t="s">
        <v>4</v>
      </c>
      <c r="I1" s="35" t="s">
        <v>5</v>
      </c>
      <c r="J1" s="155" t="s">
        <v>6</v>
      </c>
      <c r="K1" s="154" t="s">
        <v>7</v>
      </c>
      <c r="L1" s="154" t="s">
        <v>8</v>
      </c>
      <c r="M1" s="155" t="s">
        <v>201</v>
      </c>
      <c r="N1" s="155" t="s">
        <v>9</v>
      </c>
      <c r="O1" s="154" t="s">
        <v>10</v>
      </c>
      <c r="P1" s="154" t="s">
        <v>11</v>
      </c>
      <c r="Q1" s="155" t="s">
        <v>12</v>
      </c>
      <c r="R1" s="154" t="s">
        <v>166</v>
      </c>
      <c r="S1" s="161" t="s">
        <v>139</v>
      </c>
      <c r="T1" s="155" t="s">
        <v>256</v>
      </c>
      <c r="U1" s="35" t="s">
        <v>13</v>
      </c>
      <c r="V1" s="155" t="s">
        <v>14</v>
      </c>
      <c r="W1" s="155" t="s">
        <v>15</v>
      </c>
      <c r="X1" s="155" t="s">
        <v>167</v>
      </c>
      <c r="Y1" s="154" t="s">
        <v>16</v>
      </c>
      <c r="Z1" s="155" t="s">
        <v>17</v>
      </c>
      <c r="AA1" s="155" t="s">
        <v>18</v>
      </c>
      <c r="AB1" s="155" t="s">
        <v>168</v>
      </c>
      <c r="AC1" s="154" t="s">
        <v>169</v>
      </c>
      <c r="AD1" s="154" t="s">
        <v>170</v>
      </c>
      <c r="AE1" s="155" t="s">
        <v>19</v>
      </c>
      <c r="AF1" s="155" t="s">
        <v>20</v>
      </c>
      <c r="AG1" s="155" t="s">
        <v>184</v>
      </c>
    </row>
    <row r="2" spans="1:33" ht="43.2">
      <c r="A2" s="107">
        <v>1</v>
      </c>
      <c r="B2" s="106" t="s">
        <v>415</v>
      </c>
      <c r="C2" s="106" t="s">
        <v>73</v>
      </c>
      <c r="D2" s="107"/>
      <c r="E2" s="103"/>
      <c r="F2" s="103"/>
      <c r="G2" s="103" t="s">
        <v>416</v>
      </c>
      <c r="H2" s="103"/>
      <c r="I2" s="106" t="s">
        <v>53</v>
      </c>
      <c r="J2" s="103" t="s">
        <v>161</v>
      </c>
      <c r="K2" s="107" t="s">
        <v>29</v>
      </c>
      <c r="L2" s="107" t="s">
        <v>37</v>
      </c>
      <c r="M2" s="103" t="s">
        <v>38</v>
      </c>
      <c r="N2" s="103" t="s">
        <v>279</v>
      </c>
      <c r="O2" s="107" t="s">
        <v>30</v>
      </c>
      <c r="P2" s="107" t="s">
        <v>31</v>
      </c>
      <c r="Q2" s="53">
        <v>46261</v>
      </c>
      <c r="R2" s="107">
        <f t="shared" ref="R2:R18" ca="1" si="0">TODAY()-Q2</f>
        <v>42</v>
      </c>
      <c r="S2" s="162" t="s">
        <v>26</v>
      </c>
      <c r="T2" s="103"/>
      <c r="U2" s="106" t="s">
        <v>510</v>
      </c>
      <c r="V2" s="103"/>
      <c r="W2" s="103"/>
      <c r="X2" s="103"/>
      <c r="Y2" s="107" t="s">
        <v>25</v>
      </c>
      <c r="Z2" s="53">
        <v>46267</v>
      </c>
      <c r="AA2" s="107">
        <f t="shared" ref="AA2:AA18" ca="1" si="1">TODAY()-Z2</f>
        <v>36</v>
      </c>
      <c r="AB2" s="53">
        <v>46276</v>
      </c>
      <c r="AC2" s="107" t="s">
        <v>65</v>
      </c>
      <c r="AD2" s="107" t="s">
        <v>65</v>
      </c>
      <c r="AE2" s="103" t="s">
        <v>60</v>
      </c>
      <c r="AF2" s="103" t="s">
        <v>417</v>
      </c>
      <c r="AG2" s="103"/>
    </row>
    <row r="3" spans="1:33" ht="28.8">
      <c r="A3" s="107">
        <v>2</v>
      </c>
      <c r="B3" s="106">
        <v>589105</v>
      </c>
      <c r="C3" s="106" t="s">
        <v>154</v>
      </c>
      <c r="D3" s="107"/>
      <c r="E3" s="103"/>
      <c r="F3" s="103"/>
      <c r="G3" s="103" t="s">
        <v>399</v>
      </c>
      <c r="H3" s="103"/>
      <c r="I3" s="106" t="s">
        <v>53</v>
      </c>
      <c r="J3" s="103" t="s">
        <v>161</v>
      </c>
      <c r="K3" s="107" t="s">
        <v>29</v>
      </c>
      <c r="L3" s="107" t="s">
        <v>37</v>
      </c>
      <c r="M3" s="103" t="s">
        <v>80</v>
      </c>
      <c r="N3" s="103" t="s">
        <v>50</v>
      </c>
      <c r="O3" s="107"/>
      <c r="P3" s="107" t="s">
        <v>25</v>
      </c>
      <c r="Q3" s="53">
        <v>46255</v>
      </c>
      <c r="R3" s="107">
        <f t="shared" ca="1" si="0"/>
        <v>48</v>
      </c>
      <c r="S3" s="162" t="s">
        <v>26</v>
      </c>
      <c r="T3" s="103"/>
      <c r="U3" s="106" t="s">
        <v>481</v>
      </c>
      <c r="V3" s="103"/>
      <c r="W3" s="103"/>
      <c r="X3" s="103"/>
      <c r="Y3" s="107" t="s">
        <v>177</v>
      </c>
      <c r="Z3" s="53">
        <v>46265</v>
      </c>
      <c r="AA3" s="107">
        <f t="shared" ca="1" si="1"/>
        <v>38</v>
      </c>
      <c r="AB3" s="53">
        <v>46270</v>
      </c>
      <c r="AC3" s="107" t="s">
        <v>42</v>
      </c>
      <c r="AD3" s="107" t="s">
        <v>42</v>
      </c>
      <c r="AE3" s="103" t="s">
        <v>60</v>
      </c>
      <c r="AF3" s="103" t="s">
        <v>400</v>
      </c>
      <c r="AG3" s="103"/>
    </row>
    <row r="4" spans="1:33" ht="28.8">
      <c r="A4" s="107">
        <v>3</v>
      </c>
      <c r="B4" s="106">
        <v>589106</v>
      </c>
      <c r="C4" s="106" t="s">
        <v>154</v>
      </c>
      <c r="D4" s="107"/>
      <c r="E4" s="103"/>
      <c r="F4" s="103"/>
      <c r="G4" s="103" t="s">
        <v>399</v>
      </c>
      <c r="H4" s="103"/>
      <c r="I4" s="106" t="s">
        <v>151</v>
      </c>
      <c r="J4" s="103" t="s">
        <v>161</v>
      </c>
      <c r="K4" s="107" t="s">
        <v>29</v>
      </c>
      <c r="L4" s="107" t="s">
        <v>37</v>
      </c>
      <c r="M4" s="103" t="s">
        <v>80</v>
      </c>
      <c r="N4" s="103" t="s">
        <v>50</v>
      </c>
      <c r="O4" s="107" t="s">
        <v>24</v>
      </c>
      <c r="P4" s="107" t="s">
        <v>31</v>
      </c>
      <c r="Q4" s="53">
        <v>46255</v>
      </c>
      <c r="R4" s="107">
        <f t="shared" ca="1" si="0"/>
        <v>48</v>
      </c>
      <c r="S4" s="162" t="s">
        <v>26</v>
      </c>
      <c r="T4" s="103"/>
      <c r="U4" s="106" t="s">
        <v>510</v>
      </c>
      <c r="V4" s="103"/>
      <c r="W4" s="103"/>
      <c r="X4" s="103"/>
      <c r="Y4" s="107" t="s">
        <v>177</v>
      </c>
      <c r="Z4" s="53">
        <v>46261</v>
      </c>
      <c r="AA4" s="107">
        <f t="shared" ca="1" si="1"/>
        <v>42</v>
      </c>
      <c r="AB4" s="53">
        <v>46274</v>
      </c>
      <c r="AC4" s="107" t="s">
        <v>41</v>
      </c>
      <c r="AD4" s="107" t="s">
        <v>34</v>
      </c>
      <c r="AE4" s="103" t="s">
        <v>60</v>
      </c>
      <c r="AF4" s="103" t="s">
        <v>400</v>
      </c>
      <c r="AG4" s="103"/>
    </row>
    <row r="5" spans="1:33" ht="28.8">
      <c r="A5" s="107">
        <v>4</v>
      </c>
      <c r="B5" s="106">
        <v>583965</v>
      </c>
      <c r="C5" s="106" t="s">
        <v>424</v>
      </c>
      <c r="D5" s="107"/>
      <c r="E5" s="103"/>
      <c r="F5" s="103"/>
      <c r="G5" s="103" t="s">
        <v>425</v>
      </c>
      <c r="H5" s="103"/>
      <c r="I5" s="106" t="s">
        <v>151</v>
      </c>
      <c r="J5" s="103" t="s">
        <v>161</v>
      </c>
      <c r="K5" s="107" t="s">
        <v>29</v>
      </c>
      <c r="L5" s="107" t="s">
        <v>37</v>
      </c>
      <c r="M5" s="103" t="s">
        <v>89</v>
      </c>
      <c r="N5" s="103" t="s">
        <v>50</v>
      </c>
      <c r="O5" s="107" t="s">
        <v>24</v>
      </c>
      <c r="P5" s="107" t="s">
        <v>25</v>
      </c>
      <c r="Q5" s="53">
        <v>46265</v>
      </c>
      <c r="R5" s="107">
        <f t="shared" ca="1" si="0"/>
        <v>38</v>
      </c>
      <c r="S5" s="162" t="s">
        <v>26</v>
      </c>
      <c r="T5" s="103"/>
      <c r="U5" s="106" t="s">
        <v>528</v>
      </c>
      <c r="V5" s="103"/>
      <c r="W5" s="103"/>
      <c r="X5" s="103"/>
      <c r="Y5" s="107" t="s">
        <v>177</v>
      </c>
      <c r="Z5" s="53">
        <v>46267</v>
      </c>
      <c r="AA5" s="107">
        <f t="shared" ca="1" si="1"/>
        <v>36</v>
      </c>
      <c r="AB5" s="53">
        <v>46276</v>
      </c>
      <c r="AC5" s="107" t="s">
        <v>67</v>
      </c>
      <c r="AD5" s="107" t="s">
        <v>67</v>
      </c>
      <c r="AE5" s="103" t="s">
        <v>60</v>
      </c>
      <c r="AF5" s="103" t="s">
        <v>426</v>
      </c>
      <c r="AG5" s="103"/>
    </row>
    <row r="6" spans="1:33">
      <c r="A6" s="107">
        <v>5</v>
      </c>
      <c r="B6" s="106">
        <v>590599</v>
      </c>
      <c r="C6" s="106" t="s">
        <v>90</v>
      </c>
      <c r="D6" s="107"/>
      <c r="E6" s="103"/>
      <c r="F6" s="103"/>
      <c r="G6" s="103" t="s">
        <v>560</v>
      </c>
      <c r="H6" s="103"/>
      <c r="I6" s="106" t="s">
        <v>151</v>
      </c>
      <c r="J6" s="103" t="s">
        <v>161</v>
      </c>
      <c r="K6" s="107" t="s">
        <v>29</v>
      </c>
      <c r="L6" s="107" t="s">
        <v>37</v>
      </c>
      <c r="M6" s="103" t="s">
        <v>69</v>
      </c>
      <c r="N6" s="103" t="s">
        <v>50</v>
      </c>
      <c r="O6" s="107" t="s">
        <v>24</v>
      </c>
      <c r="P6" s="107" t="s">
        <v>25</v>
      </c>
      <c r="Q6" s="53">
        <v>46268</v>
      </c>
      <c r="R6" s="107">
        <f t="shared" ca="1" si="0"/>
        <v>35</v>
      </c>
      <c r="S6" s="162" t="s">
        <v>26</v>
      </c>
      <c r="T6" s="103"/>
      <c r="U6" s="165" t="s">
        <v>599</v>
      </c>
      <c r="V6" s="103"/>
      <c r="W6" s="103"/>
      <c r="X6" s="103"/>
      <c r="Y6" s="107"/>
      <c r="Z6" s="53">
        <v>46284</v>
      </c>
      <c r="AA6" s="107">
        <f t="shared" ca="1" si="1"/>
        <v>19</v>
      </c>
      <c r="AB6" s="53">
        <v>46294</v>
      </c>
      <c r="AC6" s="107" t="s">
        <v>175</v>
      </c>
      <c r="AD6" s="107" t="s">
        <v>85</v>
      </c>
      <c r="AE6" s="103" t="s">
        <v>60</v>
      </c>
      <c r="AF6" s="103"/>
      <c r="AG6" s="103"/>
    </row>
    <row r="7" spans="1:33">
      <c r="A7" s="107">
        <v>6</v>
      </c>
      <c r="B7" s="106">
        <v>590254</v>
      </c>
      <c r="C7" s="106" t="s">
        <v>154</v>
      </c>
      <c r="D7" s="107"/>
      <c r="E7" s="103"/>
      <c r="F7" s="103"/>
      <c r="G7" s="103" t="s">
        <v>561</v>
      </c>
      <c r="H7" s="103"/>
      <c r="I7" s="106" t="s">
        <v>151</v>
      </c>
      <c r="J7" s="103" t="s">
        <v>161</v>
      </c>
      <c r="K7" s="107" t="s">
        <v>29</v>
      </c>
      <c r="L7" s="107" t="s">
        <v>37</v>
      </c>
      <c r="M7" s="103" t="s">
        <v>80</v>
      </c>
      <c r="N7" s="103" t="s">
        <v>50</v>
      </c>
      <c r="O7" s="107"/>
      <c r="P7" s="107" t="s">
        <v>25</v>
      </c>
      <c r="Q7" s="53">
        <v>46267</v>
      </c>
      <c r="R7" s="107">
        <f t="shared" ca="1" si="0"/>
        <v>36</v>
      </c>
      <c r="S7" s="162" t="s">
        <v>26</v>
      </c>
      <c r="T7" s="103"/>
      <c r="U7" s="165" t="s">
        <v>599</v>
      </c>
      <c r="V7" s="103"/>
      <c r="W7" s="103"/>
      <c r="X7" s="103"/>
      <c r="Y7" s="107"/>
      <c r="Z7" s="53">
        <v>46286</v>
      </c>
      <c r="AA7" s="107">
        <f t="shared" ca="1" si="1"/>
        <v>17</v>
      </c>
      <c r="AB7" s="53">
        <v>46294</v>
      </c>
      <c r="AC7" s="107" t="s">
        <v>55</v>
      </c>
      <c r="AD7" s="107" t="s">
        <v>55</v>
      </c>
      <c r="AE7" s="103" t="s">
        <v>60</v>
      </c>
      <c r="AF7" s="103"/>
      <c r="AG7" s="103"/>
    </row>
    <row r="8" spans="1:33" ht="28.8">
      <c r="A8" s="107">
        <v>7</v>
      </c>
      <c r="B8" s="106">
        <v>584217</v>
      </c>
      <c r="C8" s="106" t="s">
        <v>79</v>
      </c>
      <c r="D8" s="107" t="s">
        <v>0</v>
      </c>
      <c r="E8" s="103"/>
      <c r="F8" s="103"/>
      <c r="G8" s="103" t="s">
        <v>590</v>
      </c>
      <c r="H8" s="103"/>
      <c r="I8" s="106"/>
      <c r="J8" s="103" t="s">
        <v>61</v>
      </c>
      <c r="K8" s="107" t="s">
        <v>29</v>
      </c>
      <c r="L8" s="107" t="s">
        <v>23</v>
      </c>
      <c r="M8" s="103" t="s">
        <v>38</v>
      </c>
      <c r="N8" s="103" t="s">
        <v>50</v>
      </c>
      <c r="O8" s="107" t="s">
        <v>24</v>
      </c>
      <c r="P8" s="107" t="s">
        <v>31</v>
      </c>
      <c r="Q8" s="53">
        <v>46277</v>
      </c>
      <c r="R8" s="107">
        <f t="shared" ca="1" si="0"/>
        <v>26</v>
      </c>
      <c r="S8" s="162" t="s">
        <v>26</v>
      </c>
      <c r="T8" s="106" t="s">
        <v>589</v>
      </c>
      <c r="U8" s="165" t="s">
        <v>599</v>
      </c>
      <c r="V8" s="103"/>
      <c r="W8" s="103" t="s">
        <v>45</v>
      </c>
      <c r="X8" s="103" t="s">
        <v>536</v>
      </c>
      <c r="Y8" s="107"/>
      <c r="Z8" s="53">
        <v>46283</v>
      </c>
      <c r="AA8" s="107">
        <f t="shared" ca="1" si="1"/>
        <v>20</v>
      </c>
      <c r="AB8" s="53">
        <v>46295</v>
      </c>
      <c r="AC8" s="107" t="s">
        <v>46</v>
      </c>
      <c r="AD8" s="107" t="s">
        <v>66</v>
      </c>
      <c r="AE8" s="103" t="s">
        <v>60</v>
      </c>
      <c r="AF8" s="103" t="s">
        <v>543</v>
      </c>
      <c r="AG8" s="103"/>
    </row>
    <row r="9" spans="1:33" ht="129.6">
      <c r="A9" s="107">
        <v>8</v>
      </c>
      <c r="B9" s="106">
        <v>569429</v>
      </c>
      <c r="C9" s="106" t="s">
        <v>191</v>
      </c>
      <c r="D9" s="107"/>
      <c r="E9" s="103"/>
      <c r="F9" s="103"/>
      <c r="G9" s="103" t="s">
        <v>411</v>
      </c>
      <c r="H9" s="103"/>
      <c r="I9" s="106" t="s">
        <v>53</v>
      </c>
      <c r="J9" s="103" t="s">
        <v>161</v>
      </c>
      <c r="K9" s="107" t="s">
        <v>36</v>
      </c>
      <c r="L9" s="107" t="s">
        <v>37</v>
      </c>
      <c r="M9" s="103" t="s">
        <v>38</v>
      </c>
      <c r="N9" s="103" t="s">
        <v>62</v>
      </c>
      <c r="O9" s="107" t="s">
        <v>24</v>
      </c>
      <c r="P9" s="107" t="s">
        <v>31</v>
      </c>
      <c r="Q9" s="53">
        <v>46260</v>
      </c>
      <c r="R9" s="107">
        <f t="shared" ca="1" si="0"/>
        <v>43</v>
      </c>
      <c r="S9" s="162" t="s">
        <v>26</v>
      </c>
      <c r="T9" s="103"/>
      <c r="U9" s="106" t="s">
        <v>567</v>
      </c>
      <c r="V9" s="103"/>
      <c r="W9" s="103"/>
      <c r="X9" s="103"/>
      <c r="Y9" s="107" t="s">
        <v>177</v>
      </c>
      <c r="Z9" s="53">
        <v>46267</v>
      </c>
      <c r="AA9" s="107">
        <f t="shared" ca="1" si="1"/>
        <v>36</v>
      </c>
      <c r="AB9" s="53">
        <v>46281</v>
      </c>
      <c r="AC9" s="107" t="s">
        <v>55</v>
      </c>
      <c r="AD9" s="107" t="s">
        <v>55</v>
      </c>
      <c r="AE9" s="103" t="s">
        <v>60</v>
      </c>
      <c r="AF9" s="103" t="s">
        <v>412</v>
      </c>
      <c r="AG9" s="103"/>
    </row>
    <row r="10" spans="1:33" ht="201.6">
      <c r="A10" s="107">
        <v>9</v>
      </c>
      <c r="B10" s="106">
        <v>567011</v>
      </c>
      <c r="C10" s="106" t="s">
        <v>276</v>
      </c>
      <c r="D10" s="107" t="s">
        <v>277</v>
      </c>
      <c r="E10" s="103" t="s">
        <v>21</v>
      </c>
      <c r="F10" s="103" t="s">
        <v>275</v>
      </c>
      <c r="G10" s="103" t="s">
        <v>582</v>
      </c>
      <c r="H10" s="103"/>
      <c r="I10" s="106" t="s">
        <v>172</v>
      </c>
      <c r="J10" s="103" t="s">
        <v>22</v>
      </c>
      <c r="K10" s="107" t="s">
        <v>29</v>
      </c>
      <c r="L10" s="107" t="s">
        <v>37</v>
      </c>
      <c r="M10" s="103" t="s">
        <v>260</v>
      </c>
      <c r="N10" s="103" t="s">
        <v>70</v>
      </c>
      <c r="O10" s="107" t="s">
        <v>24</v>
      </c>
      <c r="P10" s="107" t="s">
        <v>31</v>
      </c>
      <c r="Q10" s="53">
        <v>46224</v>
      </c>
      <c r="R10" s="107">
        <f t="shared" ca="1" si="0"/>
        <v>79</v>
      </c>
      <c r="S10" s="162" t="s">
        <v>26</v>
      </c>
      <c r="T10" s="103" t="s">
        <v>360</v>
      </c>
      <c r="U10" s="106" t="s">
        <v>442</v>
      </c>
      <c r="V10" s="103"/>
      <c r="W10" s="103"/>
      <c r="X10" s="103"/>
      <c r="Y10" s="107" t="s">
        <v>25</v>
      </c>
      <c r="Z10" s="53">
        <v>46244</v>
      </c>
      <c r="AA10" s="107">
        <f t="shared" ca="1" si="1"/>
        <v>59</v>
      </c>
      <c r="AB10" s="53">
        <v>46269</v>
      </c>
      <c r="AC10" s="107" t="s">
        <v>55</v>
      </c>
      <c r="AD10" s="107" t="s">
        <v>55</v>
      </c>
      <c r="AE10" s="103" t="s">
        <v>60</v>
      </c>
      <c r="AF10" s="103" t="s">
        <v>278</v>
      </c>
      <c r="AG10" s="103"/>
    </row>
    <row r="11" spans="1:33" ht="201.6">
      <c r="A11" s="107">
        <v>10</v>
      </c>
      <c r="B11" s="106">
        <v>567010</v>
      </c>
      <c r="C11" s="106" t="s">
        <v>276</v>
      </c>
      <c r="D11" s="107" t="s">
        <v>277</v>
      </c>
      <c r="E11" s="103" t="s">
        <v>21</v>
      </c>
      <c r="F11" s="103" t="s">
        <v>275</v>
      </c>
      <c r="G11" s="103" t="s">
        <v>582</v>
      </c>
      <c r="H11" s="103"/>
      <c r="I11" s="106" t="s">
        <v>172</v>
      </c>
      <c r="J11" s="103" t="s">
        <v>22</v>
      </c>
      <c r="K11" s="107" t="s">
        <v>29</v>
      </c>
      <c r="L11" s="107" t="s">
        <v>37</v>
      </c>
      <c r="M11" s="103" t="s">
        <v>260</v>
      </c>
      <c r="N11" s="103" t="s">
        <v>70</v>
      </c>
      <c r="O11" s="107" t="s">
        <v>30</v>
      </c>
      <c r="P11" s="107" t="s">
        <v>25</v>
      </c>
      <c r="Q11" s="53">
        <v>46225</v>
      </c>
      <c r="R11" s="107">
        <f t="shared" ca="1" si="0"/>
        <v>78</v>
      </c>
      <c r="S11" s="162" t="s">
        <v>26</v>
      </c>
      <c r="T11" s="103" t="s">
        <v>371</v>
      </c>
      <c r="U11" s="106" t="s">
        <v>437</v>
      </c>
      <c r="V11" s="103"/>
      <c r="W11" s="103"/>
      <c r="X11" s="103"/>
      <c r="Y11" s="107" t="s">
        <v>177</v>
      </c>
      <c r="Z11" s="53">
        <v>46245</v>
      </c>
      <c r="AA11" s="107">
        <f t="shared" ca="1" si="1"/>
        <v>58</v>
      </c>
      <c r="AB11" s="53">
        <v>46270</v>
      </c>
      <c r="AC11" s="107" t="s">
        <v>67</v>
      </c>
      <c r="AD11" s="107" t="s">
        <v>67</v>
      </c>
      <c r="AE11" s="103" t="s">
        <v>60</v>
      </c>
      <c r="AF11" s="103" t="s">
        <v>278</v>
      </c>
      <c r="AG11" s="103"/>
    </row>
    <row r="12" spans="1:33" ht="201.6">
      <c r="A12" s="107">
        <v>11</v>
      </c>
      <c r="B12" s="106">
        <v>567008</v>
      </c>
      <c r="C12" s="106" t="s">
        <v>276</v>
      </c>
      <c r="D12" s="107" t="s">
        <v>277</v>
      </c>
      <c r="E12" s="103" t="s">
        <v>21</v>
      </c>
      <c r="F12" s="103" t="s">
        <v>275</v>
      </c>
      <c r="G12" s="103" t="s">
        <v>583</v>
      </c>
      <c r="H12" s="103"/>
      <c r="I12" s="106" t="s">
        <v>172</v>
      </c>
      <c r="J12" s="103" t="s">
        <v>22</v>
      </c>
      <c r="K12" s="107" t="s">
        <v>29</v>
      </c>
      <c r="L12" s="107" t="s">
        <v>37</v>
      </c>
      <c r="M12" s="103" t="s">
        <v>260</v>
      </c>
      <c r="N12" s="103" t="s">
        <v>70</v>
      </c>
      <c r="O12" s="107" t="s">
        <v>24</v>
      </c>
      <c r="P12" s="107" t="s">
        <v>25</v>
      </c>
      <c r="Q12" s="53">
        <v>46224</v>
      </c>
      <c r="R12" s="107">
        <f t="shared" ca="1" si="0"/>
        <v>79</v>
      </c>
      <c r="S12" s="162" t="s">
        <v>26</v>
      </c>
      <c r="T12" s="103" t="s">
        <v>319</v>
      </c>
      <c r="U12" s="106" t="s">
        <v>423</v>
      </c>
      <c r="V12" s="103"/>
      <c r="W12" s="103"/>
      <c r="X12" s="103"/>
      <c r="Y12" s="107" t="s">
        <v>25</v>
      </c>
      <c r="Z12" s="53">
        <v>46238</v>
      </c>
      <c r="AA12" s="107">
        <f t="shared" ca="1" si="1"/>
        <v>65</v>
      </c>
      <c r="AB12" s="53">
        <v>46268</v>
      </c>
      <c r="AC12" s="107" t="s">
        <v>34</v>
      </c>
      <c r="AD12" s="107" t="s">
        <v>34</v>
      </c>
      <c r="AE12" s="103" t="s">
        <v>60</v>
      </c>
      <c r="AF12" s="103" t="s">
        <v>278</v>
      </c>
      <c r="AG12" s="103"/>
    </row>
    <row r="13" spans="1:33" ht="201.6">
      <c r="A13" s="107">
        <v>12</v>
      </c>
      <c r="B13" s="106">
        <v>567007</v>
      </c>
      <c r="C13" s="106" t="s">
        <v>276</v>
      </c>
      <c r="D13" s="107" t="s">
        <v>277</v>
      </c>
      <c r="E13" s="103" t="s">
        <v>21</v>
      </c>
      <c r="F13" s="103" t="s">
        <v>275</v>
      </c>
      <c r="G13" s="103" t="s">
        <v>582</v>
      </c>
      <c r="H13" s="103"/>
      <c r="I13" s="106" t="s">
        <v>172</v>
      </c>
      <c r="J13" s="103" t="s">
        <v>22</v>
      </c>
      <c r="K13" s="107" t="s">
        <v>29</v>
      </c>
      <c r="L13" s="107" t="s">
        <v>37</v>
      </c>
      <c r="M13" s="103" t="s">
        <v>260</v>
      </c>
      <c r="N13" s="103" t="s">
        <v>70</v>
      </c>
      <c r="O13" s="107" t="s">
        <v>24</v>
      </c>
      <c r="P13" s="107" t="s">
        <v>25</v>
      </c>
      <c r="Q13" s="53">
        <v>46225</v>
      </c>
      <c r="R13" s="107">
        <f t="shared" ca="1" si="0"/>
        <v>78</v>
      </c>
      <c r="S13" s="162" t="s">
        <v>26</v>
      </c>
      <c r="T13" s="103" t="s">
        <v>371</v>
      </c>
      <c r="U13" s="106" t="s">
        <v>442</v>
      </c>
      <c r="V13" s="103"/>
      <c r="W13" s="103"/>
      <c r="X13" s="103"/>
      <c r="Y13" s="107" t="s">
        <v>25</v>
      </c>
      <c r="Z13" s="53">
        <v>46246</v>
      </c>
      <c r="AA13" s="107">
        <f t="shared" ca="1" si="1"/>
        <v>57</v>
      </c>
      <c r="AB13" s="53">
        <v>46268</v>
      </c>
      <c r="AC13" s="107" t="s">
        <v>66</v>
      </c>
      <c r="AD13" s="107" t="s">
        <v>66</v>
      </c>
      <c r="AE13" s="103" t="s">
        <v>60</v>
      </c>
      <c r="AF13" s="103" t="s">
        <v>278</v>
      </c>
      <c r="AG13" s="103"/>
    </row>
    <row r="14" spans="1:33" ht="28.8">
      <c r="A14" s="107">
        <v>13</v>
      </c>
      <c r="B14" s="106" t="s">
        <v>246</v>
      </c>
      <c r="C14" s="106" t="s">
        <v>51</v>
      </c>
      <c r="D14" s="107"/>
      <c r="E14" s="103" t="s">
        <v>35</v>
      </c>
      <c r="F14" s="103"/>
      <c r="G14" s="103" t="s">
        <v>220</v>
      </c>
      <c r="H14" s="103"/>
      <c r="I14" s="106" t="s">
        <v>151</v>
      </c>
      <c r="J14" s="103" t="s">
        <v>153</v>
      </c>
      <c r="K14" s="107" t="s">
        <v>29</v>
      </c>
      <c r="L14" s="107" t="s">
        <v>37</v>
      </c>
      <c r="M14" s="103" t="s">
        <v>40</v>
      </c>
      <c r="N14" s="103" t="s">
        <v>163</v>
      </c>
      <c r="O14" s="107" t="s">
        <v>30</v>
      </c>
      <c r="P14" s="107" t="s">
        <v>25</v>
      </c>
      <c r="Q14" s="53">
        <v>46214</v>
      </c>
      <c r="R14" s="107">
        <f t="shared" ca="1" si="0"/>
        <v>89</v>
      </c>
      <c r="S14" s="162" t="s">
        <v>26</v>
      </c>
      <c r="T14" s="103"/>
      <c r="U14" s="106" t="s">
        <v>591</v>
      </c>
      <c r="V14" s="103"/>
      <c r="W14" s="103"/>
      <c r="X14" s="103"/>
      <c r="Y14" s="107" t="s">
        <v>177</v>
      </c>
      <c r="Z14" s="53">
        <v>46269</v>
      </c>
      <c r="AA14" s="107">
        <f t="shared" ca="1" si="1"/>
        <v>34</v>
      </c>
      <c r="AB14" s="53">
        <v>46291</v>
      </c>
      <c r="AC14" s="107" t="s">
        <v>66</v>
      </c>
      <c r="AD14" s="107" t="s">
        <v>66</v>
      </c>
      <c r="AE14" s="103" t="s">
        <v>60</v>
      </c>
      <c r="AF14" s="103" t="s">
        <v>247</v>
      </c>
      <c r="AG14" s="103"/>
    </row>
    <row r="15" spans="1:33" ht="28.8">
      <c r="A15" s="107">
        <v>14</v>
      </c>
      <c r="B15" s="106">
        <v>589981</v>
      </c>
      <c r="C15" s="106" t="s">
        <v>310</v>
      </c>
      <c r="D15" s="107"/>
      <c r="E15" s="103" t="s">
        <v>35</v>
      </c>
      <c r="F15" s="103"/>
      <c r="G15" s="103" t="s">
        <v>244</v>
      </c>
      <c r="H15" s="103"/>
      <c r="I15" s="106"/>
      <c r="J15" s="103" t="s">
        <v>22</v>
      </c>
      <c r="K15" s="107" t="s">
        <v>29</v>
      </c>
      <c r="L15" s="107" t="s">
        <v>23</v>
      </c>
      <c r="M15" s="103" t="s">
        <v>162</v>
      </c>
      <c r="N15" s="103" t="s">
        <v>163</v>
      </c>
      <c r="O15" s="107"/>
      <c r="P15" s="107" t="s">
        <v>25</v>
      </c>
      <c r="Q15" s="53">
        <v>46242</v>
      </c>
      <c r="R15" s="107">
        <f t="shared" ca="1" si="0"/>
        <v>61</v>
      </c>
      <c r="S15" s="162" t="s">
        <v>26</v>
      </c>
      <c r="T15" s="103"/>
      <c r="U15" s="106" t="s">
        <v>442</v>
      </c>
      <c r="V15" s="103"/>
      <c r="W15" s="103"/>
      <c r="X15" s="103"/>
      <c r="Y15" s="107" t="s">
        <v>25</v>
      </c>
      <c r="Z15" s="53">
        <v>46248</v>
      </c>
      <c r="AA15" s="107">
        <f t="shared" ca="1" si="1"/>
        <v>55</v>
      </c>
      <c r="AB15" s="53">
        <v>46291</v>
      </c>
      <c r="AC15" s="107" t="s">
        <v>67</v>
      </c>
      <c r="AD15" s="107" t="s">
        <v>41</v>
      </c>
      <c r="AE15" s="103" t="s">
        <v>60</v>
      </c>
      <c r="AF15" s="103" t="s">
        <v>361</v>
      </c>
      <c r="AG15" s="103"/>
    </row>
    <row r="16" spans="1:33" ht="57.6">
      <c r="A16" s="107">
        <v>15</v>
      </c>
      <c r="B16" s="106">
        <v>589146</v>
      </c>
      <c r="C16" s="106" t="s">
        <v>266</v>
      </c>
      <c r="D16" s="107" t="s">
        <v>0</v>
      </c>
      <c r="E16" s="103" t="s">
        <v>35</v>
      </c>
      <c r="F16" s="103"/>
      <c r="G16" s="103" t="s">
        <v>325</v>
      </c>
      <c r="H16" s="103"/>
      <c r="I16" s="106"/>
      <c r="J16" s="103" t="s">
        <v>61</v>
      </c>
      <c r="K16" s="107" t="s">
        <v>36</v>
      </c>
      <c r="L16" s="107" t="s">
        <v>23</v>
      </c>
      <c r="M16" s="103" t="s">
        <v>38</v>
      </c>
      <c r="N16" s="103" t="s">
        <v>196</v>
      </c>
      <c r="O16" s="107"/>
      <c r="P16" s="107" t="s">
        <v>25</v>
      </c>
      <c r="Q16" s="53">
        <v>46225</v>
      </c>
      <c r="R16" s="107">
        <f t="shared" ca="1" si="0"/>
        <v>78</v>
      </c>
      <c r="S16" s="162" t="s">
        <v>26</v>
      </c>
      <c r="T16" s="103" t="s">
        <v>305</v>
      </c>
      <c r="U16" s="106"/>
      <c r="V16" s="103"/>
      <c r="W16" s="103"/>
      <c r="X16" s="103"/>
      <c r="Y16" s="107" t="s">
        <v>25</v>
      </c>
      <c r="Z16" s="53">
        <v>46232</v>
      </c>
      <c r="AA16" s="107">
        <f t="shared" ca="1" si="1"/>
        <v>71</v>
      </c>
      <c r="AB16" s="53">
        <v>46288</v>
      </c>
      <c r="AC16" s="107" t="s">
        <v>33</v>
      </c>
      <c r="AD16" s="107" t="s">
        <v>43</v>
      </c>
      <c r="AE16" s="103" t="s">
        <v>60</v>
      </c>
      <c r="AF16" s="103"/>
      <c r="AG16" s="103"/>
    </row>
    <row r="17" spans="1:33" ht="57.6">
      <c r="A17" s="107">
        <v>16</v>
      </c>
      <c r="B17" s="106">
        <v>589145</v>
      </c>
      <c r="C17" s="106" t="s">
        <v>266</v>
      </c>
      <c r="D17" s="107" t="s">
        <v>0</v>
      </c>
      <c r="E17" s="103" t="s">
        <v>35</v>
      </c>
      <c r="F17" s="103"/>
      <c r="G17" s="103" t="s">
        <v>326</v>
      </c>
      <c r="H17" s="103"/>
      <c r="I17" s="106"/>
      <c r="J17" s="103" t="s">
        <v>61</v>
      </c>
      <c r="K17" s="107" t="s">
        <v>36</v>
      </c>
      <c r="L17" s="107" t="s">
        <v>23</v>
      </c>
      <c r="M17" s="103" t="s">
        <v>38</v>
      </c>
      <c r="N17" s="103" t="s">
        <v>196</v>
      </c>
      <c r="O17" s="107" t="s">
        <v>24</v>
      </c>
      <c r="P17" s="107" t="s">
        <v>25</v>
      </c>
      <c r="Q17" s="53">
        <v>46224</v>
      </c>
      <c r="R17" s="107">
        <f t="shared" ca="1" si="0"/>
        <v>79</v>
      </c>
      <c r="S17" s="162" t="s">
        <v>26</v>
      </c>
      <c r="T17" s="103" t="s">
        <v>305</v>
      </c>
      <c r="U17" s="106"/>
      <c r="V17" s="103"/>
      <c r="W17" s="103"/>
      <c r="X17" s="103"/>
      <c r="Y17" s="107" t="s">
        <v>25</v>
      </c>
      <c r="Z17" s="53">
        <v>46231</v>
      </c>
      <c r="AA17" s="107">
        <f t="shared" ca="1" si="1"/>
        <v>72</v>
      </c>
      <c r="AB17" s="53">
        <v>46288</v>
      </c>
      <c r="AC17" s="107" t="s">
        <v>67</v>
      </c>
      <c r="AD17" s="107" t="s">
        <v>43</v>
      </c>
      <c r="AE17" s="103" t="s">
        <v>60</v>
      </c>
      <c r="AF17" s="103"/>
      <c r="AG17" s="103"/>
    </row>
    <row r="18" spans="1:33" ht="43.2">
      <c r="A18" s="107">
        <v>17</v>
      </c>
      <c r="B18" s="106">
        <v>589144</v>
      </c>
      <c r="C18" s="106" t="s">
        <v>254</v>
      </c>
      <c r="D18" s="107" t="s">
        <v>0</v>
      </c>
      <c r="E18" s="103" t="s">
        <v>35</v>
      </c>
      <c r="F18" s="103"/>
      <c r="G18" s="103" t="s">
        <v>324</v>
      </c>
      <c r="H18" s="103"/>
      <c r="I18" s="106"/>
      <c r="J18" s="103" t="s">
        <v>61</v>
      </c>
      <c r="K18" s="107" t="s">
        <v>36</v>
      </c>
      <c r="L18" s="107" t="s">
        <v>37</v>
      </c>
      <c r="M18" s="103" t="s">
        <v>38</v>
      </c>
      <c r="N18" s="103" t="s">
        <v>196</v>
      </c>
      <c r="O18" s="107" t="s">
        <v>30</v>
      </c>
      <c r="P18" s="107" t="s">
        <v>25</v>
      </c>
      <c r="Q18" s="53">
        <v>46221</v>
      </c>
      <c r="R18" s="107">
        <f t="shared" ca="1" si="0"/>
        <v>82</v>
      </c>
      <c r="S18" s="162" t="s">
        <v>26</v>
      </c>
      <c r="T18" s="103" t="s">
        <v>305</v>
      </c>
      <c r="U18" s="106"/>
      <c r="V18" s="103"/>
      <c r="W18" s="103"/>
      <c r="X18" s="103"/>
      <c r="Y18" s="107" t="s">
        <v>25</v>
      </c>
      <c r="Z18" s="53">
        <v>46235</v>
      </c>
      <c r="AA18" s="107">
        <f t="shared" ca="1" si="1"/>
        <v>68</v>
      </c>
      <c r="AB18" s="53">
        <v>46284</v>
      </c>
      <c r="AC18" s="107" t="s">
        <v>67</v>
      </c>
      <c r="AD18" s="107" t="s">
        <v>43</v>
      </c>
      <c r="AE18" s="103" t="s">
        <v>60</v>
      </c>
      <c r="AF18" s="103"/>
      <c r="AG18" s="103"/>
    </row>
    <row r="19" spans="1:33" ht="43.2">
      <c r="A19" s="107">
        <v>18</v>
      </c>
      <c r="B19" s="106">
        <v>576536</v>
      </c>
      <c r="C19" s="106" t="s">
        <v>254</v>
      </c>
      <c r="D19" s="107" t="s">
        <v>0</v>
      </c>
      <c r="E19" s="103" t="s">
        <v>35</v>
      </c>
      <c r="F19" s="103"/>
      <c r="G19" s="103" t="s">
        <v>324</v>
      </c>
      <c r="H19" s="103"/>
      <c r="I19" s="106"/>
      <c r="J19" s="103" t="s">
        <v>61</v>
      </c>
      <c r="K19" s="107" t="s">
        <v>36</v>
      </c>
      <c r="L19" s="107" t="s">
        <v>37</v>
      </c>
      <c r="M19" s="103" t="s">
        <v>38</v>
      </c>
      <c r="N19" s="103" t="s">
        <v>196</v>
      </c>
      <c r="O19" s="107"/>
      <c r="P19" s="107" t="s">
        <v>25</v>
      </c>
      <c r="Q19" s="53">
        <v>46206</v>
      </c>
      <c r="R19" s="107">
        <f t="shared" ref="R19:R48" ca="1" si="2">TODAY()-Q19</f>
        <v>97</v>
      </c>
      <c r="S19" s="162" t="s">
        <v>26</v>
      </c>
      <c r="T19" s="103" t="s">
        <v>304</v>
      </c>
      <c r="U19" s="106"/>
      <c r="V19" s="103"/>
      <c r="W19" s="103"/>
      <c r="X19" s="103"/>
      <c r="Y19" s="107" t="s">
        <v>25</v>
      </c>
      <c r="Z19" s="53">
        <v>46237</v>
      </c>
      <c r="AA19" s="107">
        <f t="shared" ref="AA19:AA48" ca="1" si="3">TODAY()-Z19</f>
        <v>66</v>
      </c>
      <c r="AB19" s="53">
        <v>46284</v>
      </c>
      <c r="AC19" s="107" t="s">
        <v>32</v>
      </c>
      <c r="AD19" s="107" t="s">
        <v>43</v>
      </c>
      <c r="AE19" s="103" t="s">
        <v>60</v>
      </c>
      <c r="AF19" s="103" t="s">
        <v>255</v>
      </c>
      <c r="AG19" s="103"/>
    </row>
    <row r="20" spans="1:33" ht="30" customHeight="1">
      <c r="A20" s="107">
        <v>19</v>
      </c>
      <c r="B20" s="106" t="s">
        <v>495</v>
      </c>
      <c r="C20" s="106" t="s">
        <v>51</v>
      </c>
      <c r="D20" s="107"/>
      <c r="E20" s="103"/>
      <c r="F20" s="103"/>
      <c r="G20" s="103" t="s">
        <v>516</v>
      </c>
      <c r="H20" s="103"/>
      <c r="I20" s="106" t="s">
        <v>151</v>
      </c>
      <c r="J20" s="103" t="s">
        <v>71</v>
      </c>
      <c r="K20" s="107" t="s">
        <v>29</v>
      </c>
      <c r="L20" s="107" t="s">
        <v>37</v>
      </c>
      <c r="M20" s="103" t="s">
        <v>40</v>
      </c>
      <c r="N20" s="103" t="s">
        <v>497</v>
      </c>
      <c r="O20" s="107" t="s">
        <v>30</v>
      </c>
      <c r="P20" s="107" t="s">
        <v>25</v>
      </c>
      <c r="Q20" s="53">
        <v>46273</v>
      </c>
      <c r="R20" s="107">
        <f t="shared" ca="1" si="2"/>
        <v>30</v>
      </c>
      <c r="S20" s="162" t="s">
        <v>26</v>
      </c>
      <c r="T20" s="103"/>
      <c r="U20" s="106" t="s">
        <v>570</v>
      </c>
      <c r="V20" s="103"/>
      <c r="W20" s="103"/>
      <c r="X20" s="103"/>
      <c r="Y20" s="107" t="s">
        <v>177</v>
      </c>
      <c r="Z20" s="53">
        <v>46275</v>
      </c>
      <c r="AA20" s="107">
        <f t="shared" ca="1" si="3"/>
        <v>28</v>
      </c>
      <c r="AB20" s="53">
        <v>46288</v>
      </c>
      <c r="AC20" s="107" t="s">
        <v>65</v>
      </c>
      <c r="AD20" s="107" t="s">
        <v>65</v>
      </c>
      <c r="AE20" s="103" t="s">
        <v>60</v>
      </c>
      <c r="AF20" s="103" t="s">
        <v>501</v>
      </c>
      <c r="AG20" s="103"/>
    </row>
    <row r="21" spans="1:33" ht="28.8">
      <c r="A21" s="107">
        <v>20</v>
      </c>
      <c r="B21" s="106">
        <v>578289</v>
      </c>
      <c r="C21" s="106" t="s">
        <v>155</v>
      </c>
      <c r="D21" s="107"/>
      <c r="E21" s="103" t="s">
        <v>35</v>
      </c>
      <c r="F21" s="103"/>
      <c r="G21" s="103" t="s">
        <v>356</v>
      </c>
      <c r="H21" s="103"/>
      <c r="I21" s="106" t="s">
        <v>151</v>
      </c>
      <c r="J21" s="103" t="s">
        <v>61</v>
      </c>
      <c r="K21" s="107" t="s">
        <v>57</v>
      </c>
      <c r="L21" s="107" t="s">
        <v>37</v>
      </c>
      <c r="M21" s="103" t="s">
        <v>69</v>
      </c>
      <c r="N21" s="103" t="s">
        <v>182</v>
      </c>
      <c r="O21" s="107" t="s">
        <v>30</v>
      </c>
      <c r="P21" s="107" t="s">
        <v>25</v>
      </c>
      <c r="Q21" s="53">
        <v>46091</v>
      </c>
      <c r="R21" s="107">
        <f t="shared" ca="1" si="2"/>
        <v>212</v>
      </c>
      <c r="S21" s="162" t="s">
        <v>26</v>
      </c>
      <c r="T21" s="103"/>
      <c r="U21" s="106" t="s">
        <v>423</v>
      </c>
      <c r="V21" s="103"/>
      <c r="W21" s="103"/>
      <c r="X21" s="103"/>
      <c r="Y21" s="107" t="s">
        <v>25</v>
      </c>
      <c r="Z21" s="53">
        <v>46256</v>
      </c>
      <c r="AA21" s="107">
        <f t="shared" ca="1" si="3"/>
        <v>47</v>
      </c>
      <c r="AB21" s="53">
        <v>46279</v>
      </c>
      <c r="AC21" s="107" t="s">
        <v>46</v>
      </c>
      <c r="AD21" s="107" t="s">
        <v>42</v>
      </c>
      <c r="AE21" s="103" t="s">
        <v>28</v>
      </c>
      <c r="AF21" s="103" t="s">
        <v>357</v>
      </c>
      <c r="AG21" s="103"/>
    </row>
    <row r="22" spans="1:33" ht="86.4">
      <c r="A22" s="107">
        <v>21</v>
      </c>
      <c r="B22" s="106">
        <v>590030</v>
      </c>
      <c r="C22" s="106" t="s">
        <v>402</v>
      </c>
      <c r="D22" s="107"/>
      <c r="E22" s="103" t="s">
        <v>35</v>
      </c>
      <c r="F22" s="103"/>
      <c r="G22" s="103" t="s">
        <v>584</v>
      </c>
      <c r="H22" s="103"/>
      <c r="I22" s="106"/>
      <c r="J22" s="103" t="s">
        <v>161</v>
      </c>
      <c r="K22" s="107" t="s">
        <v>36</v>
      </c>
      <c r="L22" s="107" t="s">
        <v>23</v>
      </c>
      <c r="M22" s="103" t="s">
        <v>69</v>
      </c>
      <c r="N22" s="103" t="s">
        <v>182</v>
      </c>
      <c r="O22" s="107" t="s">
        <v>24</v>
      </c>
      <c r="P22" s="107" t="s">
        <v>31</v>
      </c>
      <c r="Q22" s="53">
        <v>46259</v>
      </c>
      <c r="R22" s="107">
        <f t="shared" ca="1" si="2"/>
        <v>44</v>
      </c>
      <c r="S22" s="162" t="s">
        <v>26</v>
      </c>
      <c r="T22" s="103"/>
      <c r="U22" s="106"/>
      <c r="V22" s="103"/>
      <c r="W22" s="103"/>
      <c r="X22" s="103"/>
      <c r="Y22" s="107"/>
      <c r="Z22" s="53">
        <v>46267</v>
      </c>
      <c r="AA22" s="107">
        <f t="shared" ca="1" si="3"/>
        <v>36</v>
      </c>
      <c r="AB22" s="53">
        <v>46290</v>
      </c>
      <c r="AC22" s="107" t="s">
        <v>43</v>
      </c>
      <c r="AD22" s="107" t="s">
        <v>43</v>
      </c>
      <c r="AE22" s="103" t="s">
        <v>60</v>
      </c>
      <c r="AF22" s="103" t="s">
        <v>403</v>
      </c>
      <c r="AG22" s="103"/>
    </row>
    <row r="23" spans="1:33" ht="28.8">
      <c r="A23" s="107">
        <v>22</v>
      </c>
      <c r="B23" s="106">
        <v>589282</v>
      </c>
      <c r="C23" s="106" t="s">
        <v>73</v>
      </c>
      <c r="D23" s="107"/>
      <c r="E23" s="103" t="s">
        <v>35</v>
      </c>
      <c r="F23" s="103"/>
      <c r="G23" s="103" t="s">
        <v>295</v>
      </c>
      <c r="H23" s="103"/>
      <c r="I23" s="106" t="s">
        <v>53</v>
      </c>
      <c r="J23" s="103" t="s">
        <v>71</v>
      </c>
      <c r="K23" s="107" t="s">
        <v>29</v>
      </c>
      <c r="L23" s="107" t="s">
        <v>37</v>
      </c>
      <c r="M23" s="103" t="s">
        <v>38</v>
      </c>
      <c r="N23" s="103" t="s">
        <v>76</v>
      </c>
      <c r="O23" s="107" t="s">
        <v>30</v>
      </c>
      <c r="P23" s="107" t="s">
        <v>25</v>
      </c>
      <c r="Q23" s="53">
        <v>46242</v>
      </c>
      <c r="R23" s="107">
        <f t="shared" ca="1" si="2"/>
        <v>61</v>
      </c>
      <c r="S23" s="162" t="s">
        <v>26</v>
      </c>
      <c r="T23" s="103"/>
      <c r="U23" s="106"/>
      <c r="V23" s="103"/>
      <c r="W23" s="103"/>
      <c r="X23" s="103"/>
      <c r="Y23" s="107" t="s">
        <v>177</v>
      </c>
      <c r="Z23" s="53">
        <v>46258</v>
      </c>
      <c r="AA23" s="107">
        <f t="shared" ca="1" si="3"/>
        <v>45</v>
      </c>
      <c r="AB23" s="53">
        <v>46267</v>
      </c>
      <c r="AC23" s="107" t="s">
        <v>55</v>
      </c>
      <c r="AD23" s="107" t="s">
        <v>447</v>
      </c>
      <c r="AE23" s="103" t="s">
        <v>60</v>
      </c>
      <c r="AF23" s="103" t="s">
        <v>296</v>
      </c>
      <c r="AG23" s="103"/>
    </row>
    <row r="24" spans="1:33" ht="28.8">
      <c r="A24" s="107">
        <v>23</v>
      </c>
      <c r="B24" s="106">
        <v>589279</v>
      </c>
      <c r="C24" s="106" t="s">
        <v>73</v>
      </c>
      <c r="D24" s="107"/>
      <c r="E24" s="103" t="s">
        <v>35</v>
      </c>
      <c r="F24" s="103"/>
      <c r="G24" s="103" t="s">
        <v>295</v>
      </c>
      <c r="H24" s="103"/>
      <c r="I24" s="106" t="s">
        <v>53</v>
      </c>
      <c r="J24" s="103" t="s">
        <v>71</v>
      </c>
      <c r="K24" s="107" t="s">
        <v>29</v>
      </c>
      <c r="L24" s="107" t="s">
        <v>37</v>
      </c>
      <c r="M24" s="103" t="s">
        <v>38</v>
      </c>
      <c r="N24" s="103" t="s">
        <v>76</v>
      </c>
      <c r="O24" s="107" t="s">
        <v>30</v>
      </c>
      <c r="P24" s="107" t="s">
        <v>25</v>
      </c>
      <c r="Q24" s="53">
        <v>46239</v>
      </c>
      <c r="R24" s="107">
        <f t="shared" ca="1" si="2"/>
        <v>64</v>
      </c>
      <c r="S24" s="162" t="s">
        <v>26</v>
      </c>
      <c r="T24" s="103"/>
      <c r="U24" s="106"/>
      <c r="V24" s="103"/>
      <c r="W24" s="103"/>
      <c r="X24" s="103"/>
      <c r="Y24" s="107" t="s">
        <v>25</v>
      </c>
      <c r="Z24" s="53">
        <v>46260</v>
      </c>
      <c r="AA24" s="107">
        <f t="shared" ca="1" si="3"/>
        <v>43</v>
      </c>
      <c r="AB24" s="53">
        <v>46267</v>
      </c>
      <c r="AC24" s="107" t="s">
        <v>41</v>
      </c>
      <c r="AD24" s="107" t="s">
        <v>447</v>
      </c>
      <c r="AE24" s="103" t="s">
        <v>60</v>
      </c>
      <c r="AF24" s="103" t="s">
        <v>296</v>
      </c>
      <c r="AG24" s="103"/>
    </row>
    <row r="25" spans="1:33" ht="28.8">
      <c r="A25" s="107">
        <v>24</v>
      </c>
      <c r="B25" s="106">
        <v>589331</v>
      </c>
      <c r="C25" s="106" t="s">
        <v>73</v>
      </c>
      <c r="D25" s="107"/>
      <c r="E25" s="103" t="s">
        <v>35</v>
      </c>
      <c r="F25" s="103"/>
      <c r="G25" s="103" t="s">
        <v>295</v>
      </c>
      <c r="H25" s="103"/>
      <c r="I25" s="106" t="s">
        <v>53</v>
      </c>
      <c r="J25" s="103" t="s">
        <v>71</v>
      </c>
      <c r="K25" s="107" t="s">
        <v>29</v>
      </c>
      <c r="L25" s="107" t="s">
        <v>37</v>
      </c>
      <c r="M25" s="103" t="s">
        <v>38</v>
      </c>
      <c r="N25" s="103" t="s">
        <v>76</v>
      </c>
      <c r="O25" s="107" t="s">
        <v>30</v>
      </c>
      <c r="P25" s="107" t="s">
        <v>31</v>
      </c>
      <c r="Q25" s="53">
        <v>46241</v>
      </c>
      <c r="R25" s="107">
        <f t="shared" ca="1" si="2"/>
        <v>62</v>
      </c>
      <c r="S25" s="162" t="s">
        <v>26</v>
      </c>
      <c r="T25" s="103"/>
      <c r="U25" s="106"/>
      <c r="V25" s="103"/>
      <c r="W25" s="103"/>
      <c r="X25" s="103"/>
      <c r="Y25" s="107" t="s">
        <v>177</v>
      </c>
      <c r="Z25" s="53">
        <v>46259</v>
      </c>
      <c r="AA25" s="107">
        <f t="shared" ca="1" si="3"/>
        <v>44</v>
      </c>
      <c r="AB25" s="53">
        <v>46267</v>
      </c>
      <c r="AC25" s="107" t="s">
        <v>67</v>
      </c>
      <c r="AD25" s="107" t="s">
        <v>447</v>
      </c>
      <c r="AE25" s="103" t="s">
        <v>60</v>
      </c>
      <c r="AF25" s="103" t="s">
        <v>296</v>
      </c>
      <c r="AG25" s="103"/>
    </row>
    <row r="26" spans="1:33" ht="28.8">
      <c r="A26" s="107">
        <v>25</v>
      </c>
      <c r="B26" s="106">
        <v>589255</v>
      </c>
      <c r="C26" s="106" t="s">
        <v>73</v>
      </c>
      <c r="D26" s="107"/>
      <c r="E26" s="103" t="s">
        <v>35</v>
      </c>
      <c r="F26" s="103"/>
      <c r="G26" s="103" t="s">
        <v>294</v>
      </c>
      <c r="H26" s="103"/>
      <c r="I26" s="106" t="s">
        <v>53</v>
      </c>
      <c r="J26" s="103" t="s">
        <v>71</v>
      </c>
      <c r="K26" s="107" t="s">
        <v>29</v>
      </c>
      <c r="L26" s="107" t="s">
        <v>37</v>
      </c>
      <c r="M26" s="103" t="s">
        <v>38</v>
      </c>
      <c r="N26" s="103" t="s">
        <v>76</v>
      </c>
      <c r="O26" s="107" t="s">
        <v>24</v>
      </c>
      <c r="P26" s="107" t="s">
        <v>25</v>
      </c>
      <c r="Q26" s="53">
        <v>46242</v>
      </c>
      <c r="R26" s="107">
        <f t="shared" ca="1" si="2"/>
        <v>61</v>
      </c>
      <c r="S26" s="162" t="s">
        <v>26</v>
      </c>
      <c r="T26" s="103"/>
      <c r="U26" s="106"/>
      <c r="V26" s="103"/>
      <c r="W26" s="103"/>
      <c r="X26" s="103"/>
      <c r="Y26" s="107" t="s">
        <v>25</v>
      </c>
      <c r="Z26" s="53">
        <v>46258</v>
      </c>
      <c r="AA26" s="107">
        <f t="shared" ca="1" si="3"/>
        <v>45</v>
      </c>
      <c r="AB26" s="53">
        <v>46269</v>
      </c>
      <c r="AC26" s="107" t="s">
        <v>34</v>
      </c>
      <c r="AD26" s="107" t="s">
        <v>447</v>
      </c>
      <c r="AE26" s="103" t="s">
        <v>60</v>
      </c>
      <c r="AF26" s="103" t="s">
        <v>296</v>
      </c>
      <c r="AG26" s="103"/>
    </row>
    <row r="27" spans="1:33" ht="28.8">
      <c r="A27" s="107">
        <v>26</v>
      </c>
      <c r="B27" s="106">
        <v>589278</v>
      </c>
      <c r="C27" s="106" t="s">
        <v>73</v>
      </c>
      <c r="D27" s="107"/>
      <c r="E27" s="103" t="s">
        <v>35</v>
      </c>
      <c r="F27" s="103"/>
      <c r="G27" s="103" t="s">
        <v>295</v>
      </c>
      <c r="H27" s="103"/>
      <c r="I27" s="106" t="s">
        <v>53</v>
      </c>
      <c r="J27" s="103" t="s">
        <v>71</v>
      </c>
      <c r="K27" s="107" t="s">
        <v>29</v>
      </c>
      <c r="L27" s="107" t="s">
        <v>37</v>
      </c>
      <c r="M27" s="103" t="s">
        <v>38</v>
      </c>
      <c r="N27" s="103" t="s">
        <v>76</v>
      </c>
      <c r="O27" s="107" t="s">
        <v>30</v>
      </c>
      <c r="P27" s="107" t="s">
        <v>25</v>
      </c>
      <c r="Q27" s="53">
        <v>46239</v>
      </c>
      <c r="R27" s="107">
        <f t="shared" ca="1" si="2"/>
        <v>64</v>
      </c>
      <c r="S27" s="162" t="s">
        <v>26</v>
      </c>
      <c r="T27" s="103"/>
      <c r="U27" s="106"/>
      <c r="V27" s="103"/>
      <c r="W27" s="103"/>
      <c r="X27" s="103"/>
      <c r="Y27" s="107" t="s">
        <v>177</v>
      </c>
      <c r="Z27" s="53">
        <v>46261</v>
      </c>
      <c r="AA27" s="107">
        <f t="shared" ca="1" si="3"/>
        <v>42</v>
      </c>
      <c r="AB27" s="53">
        <v>46269</v>
      </c>
      <c r="AC27" s="107" t="s">
        <v>41</v>
      </c>
      <c r="AD27" s="107" t="s">
        <v>447</v>
      </c>
      <c r="AE27" s="103" t="s">
        <v>60</v>
      </c>
      <c r="AF27" s="103" t="s">
        <v>296</v>
      </c>
      <c r="AG27" s="103"/>
    </row>
    <row r="28" spans="1:33" ht="28.8">
      <c r="A28" s="107">
        <v>27</v>
      </c>
      <c r="B28" s="106">
        <v>589274</v>
      </c>
      <c r="C28" s="106" t="s">
        <v>73</v>
      </c>
      <c r="D28" s="107"/>
      <c r="E28" s="103" t="s">
        <v>35</v>
      </c>
      <c r="F28" s="103"/>
      <c r="G28" s="103" t="s">
        <v>295</v>
      </c>
      <c r="H28" s="103"/>
      <c r="I28" s="106" t="s">
        <v>53</v>
      </c>
      <c r="J28" s="103" t="s">
        <v>71</v>
      </c>
      <c r="K28" s="107" t="s">
        <v>29</v>
      </c>
      <c r="L28" s="107" t="s">
        <v>37</v>
      </c>
      <c r="M28" s="103" t="s">
        <v>38</v>
      </c>
      <c r="N28" s="103" t="s">
        <v>76</v>
      </c>
      <c r="O28" s="107"/>
      <c r="P28" s="107" t="s">
        <v>25</v>
      </c>
      <c r="Q28" s="53">
        <v>46241</v>
      </c>
      <c r="R28" s="107">
        <f t="shared" ca="1" si="2"/>
        <v>62</v>
      </c>
      <c r="S28" s="162" t="s">
        <v>26</v>
      </c>
      <c r="T28" s="103"/>
      <c r="U28" s="106"/>
      <c r="V28" s="103"/>
      <c r="W28" s="103"/>
      <c r="X28" s="103"/>
      <c r="Y28" s="107" t="s">
        <v>25</v>
      </c>
      <c r="Z28" s="53">
        <v>46265</v>
      </c>
      <c r="AA28" s="107">
        <f t="shared" ca="1" si="3"/>
        <v>38</v>
      </c>
      <c r="AB28" s="53">
        <v>46272</v>
      </c>
      <c r="AC28" s="107" t="s">
        <v>67</v>
      </c>
      <c r="AD28" s="107" t="s">
        <v>447</v>
      </c>
      <c r="AE28" s="103" t="s">
        <v>60</v>
      </c>
      <c r="AF28" s="103" t="s">
        <v>296</v>
      </c>
      <c r="AG28" s="103"/>
    </row>
    <row r="29" spans="1:33" ht="28.8">
      <c r="A29" s="107">
        <v>28</v>
      </c>
      <c r="B29" s="106">
        <v>589258</v>
      </c>
      <c r="C29" s="106" t="s">
        <v>73</v>
      </c>
      <c r="D29" s="107"/>
      <c r="E29" s="103" t="s">
        <v>35</v>
      </c>
      <c r="F29" s="103"/>
      <c r="G29" s="103" t="s">
        <v>294</v>
      </c>
      <c r="H29" s="103"/>
      <c r="I29" s="106" t="s">
        <v>53</v>
      </c>
      <c r="J29" s="103" t="s">
        <v>71</v>
      </c>
      <c r="K29" s="107" t="s">
        <v>29</v>
      </c>
      <c r="L29" s="107" t="s">
        <v>37</v>
      </c>
      <c r="M29" s="103" t="s">
        <v>38</v>
      </c>
      <c r="N29" s="103" t="s">
        <v>76</v>
      </c>
      <c r="O29" s="107" t="s">
        <v>30</v>
      </c>
      <c r="P29" s="107" t="s">
        <v>25</v>
      </c>
      <c r="Q29" s="53">
        <v>46241</v>
      </c>
      <c r="R29" s="107">
        <f t="shared" ca="1" si="2"/>
        <v>62</v>
      </c>
      <c r="S29" s="162" t="s">
        <v>26</v>
      </c>
      <c r="T29" s="103"/>
      <c r="U29" s="106"/>
      <c r="V29" s="103"/>
      <c r="W29" s="103"/>
      <c r="X29" s="103"/>
      <c r="Y29" s="107" t="s">
        <v>25</v>
      </c>
      <c r="Z29" s="53">
        <v>46266</v>
      </c>
      <c r="AA29" s="107">
        <f t="shared" ca="1" si="3"/>
        <v>37</v>
      </c>
      <c r="AB29" s="53">
        <v>46274</v>
      </c>
      <c r="AC29" s="107" t="s">
        <v>33</v>
      </c>
      <c r="AD29" s="107" t="s">
        <v>447</v>
      </c>
      <c r="AE29" s="103" t="s">
        <v>60</v>
      </c>
      <c r="AF29" s="103" t="s">
        <v>296</v>
      </c>
      <c r="AG29" s="103"/>
    </row>
    <row r="30" spans="1:33" ht="28.8">
      <c r="A30" s="107">
        <v>29</v>
      </c>
      <c r="B30" s="106">
        <v>589317</v>
      </c>
      <c r="C30" s="106" t="s">
        <v>73</v>
      </c>
      <c r="D30" s="107"/>
      <c r="E30" s="103" t="s">
        <v>35</v>
      </c>
      <c r="F30" s="103"/>
      <c r="G30" s="103" t="s">
        <v>295</v>
      </c>
      <c r="H30" s="103"/>
      <c r="I30" s="106" t="s">
        <v>53</v>
      </c>
      <c r="J30" s="103" t="s">
        <v>71</v>
      </c>
      <c r="K30" s="107" t="s">
        <v>29</v>
      </c>
      <c r="L30" s="107" t="s">
        <v>37</v>
      </c>
      <c r="M30" s="103" t="s">
        <v>38</v>
      </c>
      <c r="N30" s="103" t="s">
        <v>76</v>
      </c>
      <c r="O30" s="107" t="s">
        <v>24</v>
      </c>
      <c r="P30" s="107" t="s">
        <v>25</v>
      </c>
      <c r="Q30" s="53">
        <v>46241</v>
      </c>
      <c r="R30" s="107">
        <f t="shared" ca="1" si="2"/>
        <v>62</v>
      </c>
      <c r="S30" s="162" t="s">
        <v>26</v>
      </c>
      <c r="T30" s="103"/>
      <c r="U30" s="106"/>
      <c r="V30" s="103"/>
      <c r="W30" s="103"/>
      <c r="X30" s="103"/>
      <c r="Y30" s="107" t="s">
        <v>25</v>
      </c>
      <c r="Z30" s="53">
        <v>46266</v>
      </c>
      <c r="AA30" s="107">
        <f t="shared" ca="1" si="3"/>
        <v>37</v>
      </c>
      <c r="AB30" s="53">
        <v>46274</v>
      </c>
      <c r="AC30" s="107" t="s">
        <v>67</v>
      </c>
      <c r="AD30" s="107" t="s">
        <v>447</v>
      </c>
      <c r="AE30" s="103" t="s">
        <v>60</v>
      </c>
      <c r="AF30" s="103" t="s">
        <v>296</v>
      </c>
      <c r="AG30" s="103"/>
    </row>
    <row r="31" spans="1:33" ht="28.8">
      <c r="A31" s="107">
        <v>30</v>
      </c>
      <c r="B31" s="106" t="s">
        <v>206</v>
      </c>
      <c r="C31" s="106" t="s">
        <v>73</v>
      </c>
      <c r="D31" s="107"/>
      <c r="E31" s="103" t="s">
        <v>35</v>
      </c>
      <c r="F31" s="103"/>
      <c r="G31" s="103" t="s">
        <v>421</v>
      </c>
      <c r="H31" s="103"/>
      <c r="I31" s="106" t="s">
        <v>53</v>
      </c>
      <c r="J31" s="103" t="s">
        <v>71</v>
      </c>
      <c r="K31" s="107" t="s">
        <v>29</v>
      </c>
      <c r="L31" s="107" t="s">
        <v>37</v>
      </c>
      <c r="M31" s="103" t="s">
        <v>38</v>
      </c>
      <c r="N31" s="103" t="s">
        <v>76</v>
      </c>
      <c r="O31" s="107" t="s">
        <v>30</v>
      </c>
      <c r="P31" s="107" t="s">
        <v>25</v>
      </c>
      <c r="Q31" s="53">
        <v>46178</v>
      </c>
      <c r="R31" s="107">
        <f t="shared" ca="1" si="2"/>
        <v>125</v>
      </c>
      <c r="S31" s="162" t="s">
        <v>26</v>
      </c>
      <c r="T31" s="103"/>
      <c r="U31" s="106"/>
      <c r="V31" s="103"/>
      <c r="W31" s="103"/>
      <c r="X31" s="103"/>
      <c r="Y31" s="107" t="s">
        <v>25</v>
      </c>
      <c r="Z31" s="53">
        <v>46267</v>
      </c>
      <c r="AA31" s="107">
        <f t="shared" ca="1" si="3"/>
        <v>36</v>
      </c>
      <c r="AB31" s="53">
        <v>46276</v>
      </c>
      <c r="AC31" s="107" t="s">
        <v>189</v>
      </c>
      <c r="AD31" s="107" t="s">
        <v>447</v>
      </c>
      <c r="AE31" s="103" t="s">
        <v>60</v>
      </c>
      <c r="AF31" s="103" t="s">
        <v>422</v>
      </c>
      <c r="AG31" s="103"/>
    </row>
    <row r="32" spans="1:33" ht="28.8">
      <c r="A32" s="107">
        <v>31</v>
      </c>
      <c r="B32" s="106">
        <v>589272</v>
      </c>
      <c r="C32" s="106" t="s">
        <v>73</v>
      </c>
      <c r="D32" s="107"/>
      <c r="E32" s="103" t="s">
        <v>35</v>
      </c>
      <c r="F32" s="103"/>
      <c r="G32" s="103" t="s">
        <v>295</v>
      </c>
      <c r="H32" s="103"/>
      <c r="I32" s="106" t="s">
        <v>53</v>
      </c>
      <c r="J32" s="103" t="s">
        <v>71</v>
      </c>
      <c r="K32" s="107" t="s">
        <v>29</v>
      </c>
      <c r="L32" s="107" t="s">
        <v>37</v>
      </c>
      <c r="M32" s="103" t="s">
        <v>38</v>
      </c>
      <c r="N32" s="103" t="s">
        <v>76</v>
      </c>
      <c r="O32" s="107" t="s">
        <v>30</v>
      </c>
      <c r="P32" s="107" t="s">
        <v>25</v>
      </c>
      <c r="Q32" s="53">
        <v>46241</v>
      </c>
      <c r="R32" s="107">
        <f t="shared" ca="1" si="2"/>
        <v>62</v>
      </c>
      <c r="S32" s="162" t="s">
        <v>26</v>
      </c>
      <c r="T32" s="103"/>
      <c r="U32" s="106"/>
      <c r="V32" s="103"/>
      <c r="W32" s="103"/>
      <c r="X32" s="103"/>
      <c r="Y32" s="107" t="s">
        <v>25</v>
      </c>
      <c r="Z32" s="53">
        <v>46267</v>
      </c>
      <c r="AA32" s="107">
        <f t="shared" ca="1" si="3"/>
        <v>36</v>
      </c>
      <c r="AB32" s="53">
        <v>46276</v>
      </c>
      <c r="AC32" s="107" t="s">
        <v>67</v>
      </c>
      <c r="AD32" s="107" t="s">
        <v>447</v>
      </c>
      <c r="AE32" s="103" t="s">
        <v>60</v>
      </c>
      <c r="AF32" s="103" t="s">
        <v>296</v>
      </c>
      <c r="AG32" s="103"/>
    </row>
    <row r="33" spans="1:33" ht="28.8">
      <c r="A33" s="107">
        <v>32</v>
      </c>
      <c r="B33" s="106" t="s">
        <v>207</v>
      </c>
      <c r="C33" s="106" t="s">
        <v>73</v>
      </c>
      <c r="D33" s="107"/>
      <c r="E33" s="103" t="s">
        <v>35</v>
      </c>
      <c r="F33" s="103"/>
      <c r="G33" s="103" t="s">
        <v>421</v>
      </c>
      <c r="H33" s="103"/>
      <c r="I33" s="106" t="s">
        <v>53</v>
      </c>
      <c r="J33" s="103" t="s">
        <v>71</v>
      </c>
      <c r="K33" s="107" t="s">
        <v>29</v>
      </c>
      <c r="L33" s="107" t="s">
        <v>37</v>
      </c>
      <c r="M33" s="103" t="s">
        <v>38</v>
      </c>
      <c r="N33" s="103" t="s">
        <v>76</v>
      </c>
      <c r="O33" s="107" t="s">
        <v>30</v>
      </c>
      <c r="P33" s="107" t="s">
        <v>25</v>
      </c>
      <c r="Q33" s="53">
        <v>46179</v>
      </c>
      <c r="R33" s="107">
        <f t="shared" ca="1" si="2"/>
        <v>124</v>
      </c>
      <c r="S33" s="162" t="s">
        <v>26</v>
      </c>
      <c r="T33" s="103"/>
      <c r="U33" s="106"/>
      <c r="V33" s="103"/>
      <c r="W33" s="103"/>
      <c r="X33" s="103"/>
      <c r="Y33" s="107" t="s">
        <v>25</v>
      </c>
      <c r="Z33" s="53">
        <v>46268</v>
      </c>
      <c r="AA33" s="107">
        <f t="shared" ca="1" si="3"/>
        <v>35</v>
      </c>
      <c r="AB33" s="53">
        <v>46277</v>
      </c>
      <c r="AC33" s="107" t="s">
        <v>65</v>
      </c>
      <c r="AD33" s="107" t="s">
        <v>447</v>
      </c>
      <c r="AE33" s="103" t="s">
        <v>60</v>
      </c>
      <c r="AF33" s="103" t="s">
        <v>422</v>
      </c>
      <c r="AG33" s="103"/>
    </row>
    <row r="34" spans="1:33" ht="28.8">
      <c r="A34" s="107">
        <v>33</v>
      </c>
      <c r="B34" s="106">
        <v>589280</v>
      </c>
      <c r="C34" s="106" t="s">
        <v>73</v>
      </c>
      <c r="D34" s="107"/>
      <c r="E34" s="103" t="s">
        <v>35</v>
      </c>
      <c r="F34" s="103"/>
      <c r="G34" s="103" t="s">
        <v>295</v>
      </c>
      <c r="H34" s="103"/>
      <c r="I34" s="106" t="s">
        <v>53</v>
      </c>
      <c r="J34" s="103" t="s">
        <v>71</v>
      </c>
      <c r="K34" s="107" t="s">
        <v>29</v>
      </c>
      <c r="L34" s="107" t="s">
        <v>37</v>
      </c>
      <c r="M34" s="103" t="s">
        <v>38</v>
      </c>
      <c r="N34" s="103" t="s">
        <v>76</v>
      </c>
      <c r="O34" s="107" t="s">
        <v>30</v>
      </c>
      <c r="P34" s="107" t="s">
        <v>25</v>
      </c>
      <c r="Q34" s="53">
        <v>46241</v>
      </c>
      <c r="R34" s="107">
        <f t="shared" ca="1" si="2"/>
        <v>62</v>
      </c>
      <c r="S34" s="162" t="s">
        <v>26</v>
      </c>
      <c r="T34" s="103"/>
      <c r="U34" s="106"/>
      <c r="V34" s="103"/>
      <c r="W34" s="103"/>
      <c r="X34" s="103"/>
      <c r="Y34" s="107" t="s">
        <v>25</v>
      </c>
      <c r="Z34" s="53">
        <v>46269</v>
      </c>
      <c r="AA34" s="107">
        <f t="shared" ca="1" si="3"/>
        <v>34</v>
      </c>
      <c r="AB34" s="53">
        <v>46277</v>
      </c>
      <c r="AC34" s="107" t="s">
        <v>41</v>
      </c>
      <c r="AD34" s="107" t="s">
        <v>447</v>
      </c>
      <c r="AE34" s="103" t="s">
        <v>60</v>
      </c>
      <c r="AF34" s="103" t="s">
        <v>296</v>
      </c>
      <c r="AG34" s="103"/>
    </row>
    <row r="35" spans="1:33" ht="28.8">
      <c r="A35" s="107">
        <v>34</v>
      </c>
      <c r="B35" s="106" t="s">
        <v>208</v>
      </c>
      <c r="C35" s="106" t="s">
        <v>73</v>
      </c>
      <c r="D35" s="107"/>
      <c r="E35" s="103" t="s">
        <v>35</v>
      </c>
      <c r="F35" s="103"/>
      <c r="G35" s="103" t="s">
        <v>421</v>
      </c>
      <c r="H35" s="103"/>
      <c r="I35" s="106" t="s">
        <v>53</v>
      </c>
      <c r="J35" s="103" t="s">
        <v>71</v>
      </c>
      <c r="K35" s="107" t="s">
        <v>29</v>
      </c>
      <c r="L35" s="107" t="s">
        <v>37</v>
      </c>
      <c r="M35" s="103" t="s">
        <v>38</v>
      </c>
      <c r="N35" s="103" t="s">
        <v>76</v>
      </c>
      <c r="O35" s="107" t="s">
        <v>24</v>
      </c>
      <c r="P35" s="107" t="s">
        <v>25</v>
      </c>
      <c r="Q35" s="53">
        <v>46182</v>
      </c>
      <c r="R35" s="107">
        <f t="shared" ca="1" si="2"/>
        <v>121</v>
      </c>
      <c r="S35" s="162" t="s">
        <v>26</v>
      </c>
      <c r="T35" s="103"/>
      <c r="U35" s="106" t="s">
        <v>549</v>
      </c>
      <c r="V35" s="103"/>
      <c r="W35" s="103"/>
      <c r="X35" s="103"/>
      <c r="Y35" s="107" t="s">
        <v>177</v>
      </c>
      <c r="Z35" s="53">
        <v>46269</v>
      </c>
      <c r="AA35" s="107">
        <f t="shared" ca="1" si="3"/>
        <v>34</v>
      </c>
      <c r="AB35" s="53">
        <v>46279</v>
      </c>
      <c r="AC35" s="107" t="s">
        <v>192</v>
      </c>
      <c r="AD35" s="107" t="s">
        <v>447</v>
      </c>
      <c r="AE35" s="103" t="s">
        <v>60</v>
      </c>
      <c r="AF35" s="103" t="s">
        <v>422</v>
      </c>
      <c r="AG35" s="103"/>
    </row>
    <row r="36" spans="1:33" ht="28.8">
      <c r="A36" s="107">
        <v>35</v>
      </c>
      <c r="B36" s="106">
        <v>589264</v>
      </c>
      <c r="C36" s="106" t="s">
        <v>73</v>
      </c>
      <c r="D36" s="107"/>
      <c r="E36" s="103" t="s">
        <v>35</v>
      </c>
      <c r="F36" s="103"/>
      <c r="G36" s="103" t="s">
        <v>294</v>
      </c>
      <c r="H36" s="103"/>
      <c r="I36" s="106" t="s">
        <v>53</v>
      </c>
      <c r="J36" s="103" t="s">
        <v>71</v>
      </c>
      <c r="K36" s="107" t="s">
        <v>29</v>
      </c>
      <c r="L36" s="107" t="s">
        <v>37</v>
      </c>
      <c r="M36" s="103" t="s">
        <v>38</v>
      </c>
      <c r="N36" s="103" t="s">
        <v>76</v>
      </c>
      <c r="O36" s="107" t="s">
        <v>30</v>
      </c>
      <c r="P36" s="107" t="s">
        <v>25</v>
      </c>
      <c r="Q36" s="53">
        <v>46244</v>
      </c>
      <c r="R36" s="107">
        <f t="shared" ca="1" si="2"/>
        <v>59</v>
      </c>
      <c r="S36" s="162" t="s">
        <v>26</v>
      </c>
      <c r="T36" s="103"/>
      <c r="U36" s="106" t="s">
        <v>549</v>
      </c>
      <c r="V36" s="103"/>
      <c r="W36" s="103"/>
      <c r="X36" s="103"/>
      <c r="Y36" s="107" t="s">
        <v>25</v>
      </c>
      <c r="Z36" s="53">
        <v>46273</v>
      </c>
      <c r="AA36" s="107">
        <f t="shared" ca="1" si="3"/>
        <v>30</v>
      </c>
      <c r="AB36" s="53">
        <v>46279</v>
      </c>
      <c r="AC36" s="107" t="s">
        <v>32</v>
      </c>
      <c r="AD36" s="107" t="s">
        <v>447</v>
      </c>
      <c r="AE36" s="103" t="s">
        <v>60</v>
      </c>
      <c r="AF36" s="103" t="s">
        <v>296</v>
      </c>
      <c r="AG36" s="103"/>
    </row>
    <row r="37" spans="1:33" ht="28.8">
      <c r="A37" s="107">
        <v>36</v>
      </c>
      <c r="B37" s="106">
        <v>589330</v>
      </c>
      <c r="C37" s="106" t="s">
        <v>73</v>
      </c>
      <c r="D37" s="107"/>
      <c r="E37" s="103" t="s">
        <v>35</v>
      </c>
      <c r="F37" s="103"/>
      <c r="G37" s="103" t="s">
        <v>295</v>
      </c>
      <c r="H37" s="103"/>
      <c r="I37" s="106" t="s">
        <v>53</v>
      </c>
      <c r="J37" s="103" t="s">
        <v>71</v>
      </c>
      <c r="K37" s="107" t="s">
        <v>29</v>
      </c>
      <c r="L37" s="107" t="s">
        <v>37</v>
      </c>
      <c r="M37" s="103" t="s">
        <v>38</v>
      </c>
      <c r="N37" s="103" t="s">
        <v>76</v>
      </c>
      <c r="O37" s="107"/>
      <c r="P37" s="107" t="s">
        <v>31</v>
      </c>
      <c r="Q37" s="53">
        <v>46241</v>
      </c>
      <c r="R37" s="107">
        <f t="shared" ca="1" si="2"/>
        <v>62</v>
      </c>
      <c r="S37" s="162" t="s">
        <v>26</v>
      </c>
      <c r="T37" s="103"/>
      <c r="U37" s="106" t="s">
        <v>549</v>
      </c>
      <c r="V37" s="103"/>
      <c r="W37" s="103"/>
      <c r="X37" s="103"/>
      <c r="Y37" s="107" t="s">
        <v>177</v>
      </c>
      <c r="Z37" s="53">
        <v>46272</v>
      </c>
      <c r="AA37" s="107">
        <f t="shared" ca="1" si="3"/>
        <v>31</v>
      </c>
      <c r="AB37" s="53">
        <v>46279</v>
      </c>
      <c r="AC37" s="107" t="s">
        <v>67</v>
      </c>
      <c r="AD37" s="107" t="s">
        <v>447</v>
      </c>
      <c r="AE37" s="103" t="s">
        <v>60</v>
      </c>
      <c r="AF37" s="103" t="s">
        <v>296</v>
      </c>
      <c r="AG37" s="103"/>
    </row>
    <row r="38" spans="1:33" ht="28.8">
      <c r="A38" s="107">
        <v>37</v>
      </c>
      <c r="B38" s="106">
        <v>589257</v>
      </c>
      <c r="C38" s="106" t="s">
        <v>73</v>
      </c>
      <c r="D38" s="107"/>
      <c r="E38" s="103" t="s">
        <v>35</v>
      </c>
      <c r="F38" s="103"/>
      <c r="G38" s="103" t="s">
        <v>294</v>
      </c>
      <c r="H38" s="103"/>
      <c r="I38" s="106" t="s">
        <v>53</v>
      </c>
      <c r="J38" s="103" t="s">
        <v>71</v>
      </c>
      <c r="K38" s="107" t="s">
        <v>29</v>
      </c>
      <c r="L38" s="107" t="s">
        <v>37</v>
      </c>
      <c r="M38" s="103" t="s">
        <v>38</v>
      </c>
      <c r="N38" s="103" t="s">
        <v>76</v>
      </c>
      <c r="O38" s="107" t="s">
        <v>24</v>
      </c>
      <c r="P38" s="107" t="s">
        <v>25</v>
      </c>
      <c r="Q38" s="53">
        <v>46241</v>
      </c>
      <c r="R38" s="107">
        <f t="shared" ca="1" si="2"/>
        <v>62</v>
      </c>
      <c r="S38" s="162" t="s">
        <v>26</v>
      </c>
      <c r="T38" s="103"/>
      <c r="U38" s="106"/>
      <c r="V38" s="103"/>
      <c r="W38" s="103"/>
      <c r="X38" s="103"/>
      <c r="Y38" s="107" t="s">
        <v>25</v>
      </c>
      <c r="Z38" s="53">
        <v>46274</v>
      </c>
      <c r="AA38" s="107">
        <f t="shared" ca="1" si="3"/>
        <v>29</v>
      </c>
      <c r="AB38" s="53">
        <v>46283</v>
      </c>
      <c r="AC38" s="107" t="s">
        <v>34</v>
      </c>
      <c r="AD38" s="107" t="s">
        <v>447</v>
      </c>
      <c r="AE38" s="103" t="s">
        <v>60</v>
      </c>
      <c r="AF38" s="103" t="s">
        <v>296</v>
      </c>
      <c r="AG38" s="103"/>
    </row>
    <row r="39" spans="1:33" ht="28.8">
      <c r="A39" s="107">
        <v>38</v>
      </c>
      <c r="B39" s="106">
        <v>589265</v>
      </c>
      <c r="C39" s="106" t="s">
        <v>73</v>
      </c>
      <c r="D39" s="107"/>
      <c r="E39" s="103" t="s">
        <v>35</v>
      </c>
      <c r="F39" s="103"/>
      <c r="G39" s="103" t="s">
        <v>294</v>
      </c>
      <c r="H39" s="103"/>
      <c r="I39" s="106" t="s">
        <v>53</v>
      </c>
      <c r="J39" s="103" t="s">
        <v>71</v>
      </c>
      <c r="K39" s="107" t="s">
        <v>29</v>
      </c>
      <c r="L39" s="107" t="s">
        <v>37</v>
      </c>
      <c r="M39" s="103" t="s">
        <v>38</v>
      </c>
      <c r="N39" s="103" t="s">
        <v>76</v>
      </c>
      <c r="O39" s="107" t="s">
        <v>30</v>
      </c>
      <c r="P39" s="107" t="s">
        <v>31</v>
      </c>
      <c r="Q39" s="53">
        <v>46259</v>
      </c>
      <c r="R39" s="107">
        <f t="shared" ca="1" si="2"/>
        <v>44</v>
      </c>
      <c r="S39" s="162" t="s">
        <v>26</v>
      </c>
      <c r="T39" s="103"/>
      <c r="U39" s="106"/>
      <c r="V39" s="103"/>
      <c r="W39" s="103"/>
      <c r="X39" s="103"/>
      <c r="Y39" s="107"/>
      <c r="Z39" s="53">
        <v>46277</v>
      </c>
      <c r="AA39" s="107">
        <f t="shared" ca="1" si="3"/>
        <v>26</v>
      </c>
      <c r="AB39" s="53">
        <v>46286</v>
      </c>
      <c r="AC39" s="107" t="s">
        <v>32</v>
      </c>
      <c r="AD39" s="107" t="s">
        <v>447</v>
      </c>
      <c r="AE39" s="103" t="s">
        <v>60</v>
      </c>
      <c r="AF39" s="103" t="s">
        <v>296</v>
      </c>
      <c r="AG39" s="103"/>
    </row>
    <row r="40" spans="1:33" ht="28.8">
      <c r="A40" s="107">
        <v>39</v>
      </c>
      <c r="B40" s="106">
        <v>589273</v>
      </c>
      <c r="C40" s="106" t="s">
        <v>73</v>
      </c>
      <c r="D40" s="107"/>
      <c r="E40" s="103" t="s">
        <v>35</v>
      </c>
      <c r="F40" s="103"/>
      <c r="G40" s="103" t="s">
        <v>295</v>
      </c>
      <c r="H40" s="103"/>
      <c r="I40" s="106" t="s">
        <v>53</v>
      </c>
      <c r="J40" s="103" t="s">
        <v>71</v>
      </c>
      <c r="K40" s="107" t="s">
        <v>29</v>
      </c>
      <c r="L40" s="107" t="s">
        <v>37</v>
      </c>
      <c r="M40" s="103" t="s">
        <v>38</v>
      </c>
      <c r="N40" s="103" t="s">
        <v>76</v>
      </c>
      <c r="O40" s="107" t="s">
        <v>24</v>
      </c>
      <c r="P40" s="107" t="s">
        <v>25</v>
      </c>
      <c r="Q40" s="53">
        <v>46242</v>
      </c>
      <c r="R40" s="107">
        <f t="shared" ca="1" si="2"/>
        <v>61</v>
      </c>
      <c r="S40" s="162" t="s">
        <v>26</v>
      </c>
      <c r="T40" s="103"/>
      <c r="U40" s="106"/>
      <c r="V40" s="103"/>
      <c r="W40" s="103"/>
      <c r="X40" s="103"/>
      <c r="Y40" s="107"/>
      <c r="Z40" s="53">
        <v>46275</v>
      </c>
      <c r="AA40" s="107">
        <f t="shared" ca="1" si="3"/>
        <v>28</v>
      </c>
      <c r="AB40" s="53">
        <v>46286</v>
      </c>
      <c r="AC40" s="107" t="s">
        <v>67</v>
      </c>
      <c r="AD40" s="107" t="s">
        <v>447</v>
      </c>
      <c r="AE40" s="103" t="s">
        <v>60</v>
      </c>
      <c r="AF40" s="103" t="s">
        <v>296</v>
      </c>
      <c r="AG40" s="103"/>
    </row>
    <row r="41" spans="1:33" ht="28.8">
      <c r="A41" s="107">
        <v>40</v>
      </c>
      <c r="B41" s="106">
        <v>590137</v>
      </c>
      <c r="C41" s="106" t="s">
        <v>87</v>
      </c>
      <c r="D41" s="107"/>
      <c r="E41" s="103" t="s">
        <v>35</v>
      </c>
      <c r="F41" s="103"/>
      <c r="G41" s="103" t="s">
        <v>562</v>
      </c>
      <c r="H41" s="103"/>
      <c r="I41" s="106" t="s">
        <v>53</v>
      </c>
      <c r="J41" s="103" t="s">
        <v>61</v>
      </c>
      <c r="K41" s="107" t="s">
        <v>57</v>
      </c>
      <c r="L41" s="107" t="s">
        <v>37</v>
      </c>
      <c r="M41" s="103" t="s">
        <v>38</v>
      </c>
      <c r="N41" s="103" t="s">
        <v>76</v>
      </c>
      <c r="O41" s="107" t="s">
        <v>24</v>
      </c>
      <c r="P41" s="107" t="s">
        <v>25</v>
      </c>
      <c r="Q41" s="53">
        <v>46268</v>
      </c>
      <c r="R41" s="107">
        <f t="shared" ca="1" si="2"/>
        <v>35</v>
      </c>
      <c r="S41" s="162" t="s">
        <v>26</v>
      </c>
      <c r="T41" s="103"/>
      <c r="U41" s="106"/>
      <c r="V41" s="103"/>
      <c r="W41" s="103"/>
      <c r="X41" s="103"/>
      <c r="Y41" s="107"/>
      <c r="Z41" s="53">
        <v>46279</v>
      </c>
      <c r="AA41" s="107">
        <f t="shared" ca="1" si="3"/>
        <v>24</v>
      </c>
      <c r="AB41" s="53">
        <v>46286</v>
      </c>
      <c r="AC41" s="107" t="s">
        <v>48</v>
      </c>
      <c r="AD41" s="107" t="s">
        <v>447</v>
      </c>
      <c r="AE41" s="103" t="s">
        <v>60</v>
      </c>
      <c r="AF41" s="103" t="s">
        <v>540</v>
      </c>
      <c r="AG41" s="103"/>
    </row>
    <row r="42" spans="1:33" ht="28.8">
      <c r="A42" s="107">
        <v>41</v>
      </c>
      <c r="B42" s="106">
        <v>590118</v>
      </c>
      <c r="C42" s="106" t="s">
        <v>87</v>
      </c>
      <c r="D42" s="107"/>
      <c r="E42" s="103" t="s">
        <v>35</v>
      </c>
      <c r="F42" s="103"/>
      <c r="G42" s="103" t="s">
        <v>562</v>
      </c>
      <c r="H42" s="103"/>
      <c r="I42" s="106" t="s">
        <v>53</v>
      </c>
      <c r="J42" s="103" t="s">
        <v>61</v>
      </c>
      <c r="K42" s="107" t="s">
        <v>57</v>
      </c>
      <c r="L42" s="107" t="s">
        <v>37</v>
      </c>
      <c r="M42" s="103" t="s">
        <v>38</v>
      </c>
      <c r="N42" s="103" t="s">
        <v>76</v>
      </c>
      <c r="O42" s="107" t="s">
        <v>30</v>
      </c>
      <c r="P42" s="107" t="s">
        <v>31</v>
      </c>
      <c r="Q42" s="53">
        <v>46268</v>
      </c>
      <c r="R42" s="107">
        <f t="shared" ca="1" si="2"/>
        <v>35</v>
      </c>
      <c r="S42" s="162" t="s">
        <v>26</v>
      </c>
      <c r="T42" s="103"/>
      <c r="U42" s="106"/>
      <c r="V42" s="103"/>
      <c r="W42" s="103"/>
      <c r="X42" s="103"/>
      <c r="Y42" s="107"/>
      <c r="Z42" s="53">
        <v>46281</v>
      </c>
      <c r="AA42" s="107">
        <f t="shared" ca="1" si="3"/>
        <v>22</v>
      </c>
      <c r="AB42" s="53">
        <v>46286</v>
      </c>
      <c r="AC42" s="107" t="s">
        <v>33</v>
      </c>
      <c r="AD42" s="107" t="s">
        <v>447</v>
      </c>
      <c r="AE42" s="103" t="s">
        <v>60</v>
      </c>
      <c r="AF42" s="103" t="s">
        <v>540</v>
      </c>
      <c r="AG42" s="103"/>
    </row>
    <row r="43" spans="1:33" ht="28.8">
      <c r="A43" s="107">
        <v>42</v>
      </c>
      <c r="B43" s="106">
        <v>590123</v>
      </c>
      <c r="C43" s="106" t="s">
        <v>87</v>
      </c>
      <c r="D43" s="107"/>
      <c r="E43" s="103" t="s">
        <v>35</v>
      </c>
      <c r="F43" s="103"/>
      <c r="G43" s="103" t="s">
        <v>562</v>
      </c>
      <c r="H43" s="103"/>
      <c r="I43" s="106" t="s">
        <v>53</v>
      </c>
      <c r="J43" s="103" t="s">
        <v>61</v>
      </c>
      <c r="K43" s="107" t="s">
        <v>57</v>
      </c>
      <c r="L43" s="107" t="s">
        <v>37</v>
      </c>
      <c r="M43" s="103" t="s">
        <v>38</v>
      </c>
      <c r="N43" s="103" t="s">
        <v>76</v>
      </c>
      <c r="O43" s="107" t="s">
        <v>30</v>
      </c>
      <c r="P43" s="107" t="s">
        <v>25</v>
      </c>
      <c r="Q43" s="53">
        <v>46268</v>
      </c>
      <c r="R43" s="107">
        <f t="shared" ca="1" si="2"/>
        <v>35</v>
      </c>
      <c r="S43" s="162" t="s">
        <v>26</v>
      </c>
      <c r="T43" s="103"/>
      <c r="U43" s="106"/>
      <c r="V43" s="103"/>
      <c r="W43" s="103"/>
      <c r="X43" s="103"/>
      <c r="Y43" s="107"/>
      <c r="Z43" s="53">
        <v>46279</v>
      </c>
      <c r="AA43" s="107">
        <f t="shared" ca="1" si="3"/>
        <v>24</v>
      </c>
      <c r="AB43" s="53">
        <v>46286</v>
      </c>
      <c r="AC43" s="107" t="s">
        <v>27</v>
      </c>
      <c r="AD43" s="107" t="s">
        <v>447</v>
      </c>
      <c r="AE43" s="103" t="s">
        <v>60</v>
      </c>
      <c r="AF43" s="103" t="s">
        <v>540</v>
      </c>
      <c r="AG43" s="103"/>
    </row>
    <row r="44" spans="1:33" ht="28.8">
      <c r="A44" s="107">
        <v>43</v>
      </c>
      <c r="B44" s="106">
        <v>590116</v>
      </c>
      <c r="C44" s="106" t="s">
        <v>87</v>
      </c>
      <c r="D44" s="107"/>
      <c r="E44" s="103" t="s">
        <v>35</v>
      </c>
      <c r="F44" s="103"/>
      <c r="G44" s="103" t="s">
        <v>562</v>
      </c>
      <c r="H44" s="103"/>
      <c r="I44" s="106" t="s">
        <v>53</v>
      </c>
      <c r="J44" s="103" t="s">
        <v>61</v>
      </c>
      <c r="K44" s="107" t="s">
        <v>57</v>
      </c>
      <c r="L44" s="107" t="s">
        <v>37</v>
      </c>
      <c r="M44" s="103" t="s">
        <v>38</v>
      </c>
      <c r="N44" s="103" t="s">
        <v>76</v>
      </c>
      <c r="O44" s="107" t="s">
        <v>30</v>
      </c>
      <c r="P44" s="107" t="s">
        <v>31</v>
      </c>
      <c r="Q44" s="53">
        <v>46268</v>
      </c>
      <c r="R44" s="107">
        <f t="shared" ca="1" si="2"/>
        <v>35</v>
      </c>
      <c r="S44" s="162" t="s">
        <v>26</v>
      </c>
      <c r="T44" s="103"/>
      <c r="U44" s="106"/>
      <c r="V44" s="103"/>
      <c r="W44" s="103"/>
      <c r="X44" s="103"/>
      <c r="Y44" s="107"/>
      <c r="Z44" s="53">
        <v>46284</v>
      </c>
      <c r="AA44" s="107">
        <f t="shared" ca="1" si="3"/>
        <v>19</v>
      </c>
      <c r="AB44" s="53">
        <v>46288</v>
      </c>
      <c r="AC44" s="107" t="s">
        <v>33</v>
      </c>
      <c r="AD44" s="107" t="s">
        <v>447</v>
      </c>
      <c r="AE44" s="103" t="s">
        <v>60</v>
      </c>
      <c r="AF44" s="103" t="s">
        <v>540</v>
      </c>
      <c r="AG44" s="103"/>
    </row>
    <row r="45" spans="1:33" ht="28.8">
      <c r="A45" s="107">
        <v>44</v>
      </c>
      <c r="B45" s="106">
        <v>590125</v>
      </c>
      <c r="C45" s="106" t="s">
        <v>87</v>
      </c>
      <c r="D45" s="107"/>
      <c r="E45" s="103" t="s">
        <v>35</v>
      </c>
      <c r="F45" s="103"/>
      <c r="G45" s="103" t="s">
        <v>562</v>
      </c>
      <c r="H45" s="103"/>
      <c r="I45" s="106" t="s">
        <v>53</v>
      </c>
      <c r="J45" s="103" t="s">
        <v>61</v>
      </c>
      <c r="K45" s="107" t="s">
        <v>57</v>
      </c>
      <c r="L45" s="107" t="s">
        <v>37</v>
      </c>
      <c r="M45" s="103" t="s">
        <v>38</v>
      </c>
      <c r="N45" s="103" t="s">
        <v>76</v>
      </c>
      <c r="O45" s="107" t="s">
        <v>30</v>
      </c>
      <c r="P45" s="107" t="s">
        <v>25</v>
      </c>
      <c r="Q45" s="53">
        <v>46269</v>
      </c>
      <c r="R45" s="107">
        <f t="shared" ca="1" si="2"/>
        <v>34</v>
      </c>
      <c r="S45" s="162" t="s">
        <v>26</v>
      </c>
      <c r="T45" s="103"/>
      <c r="U45" s="106"/>
      <c r="V45" s="103"/>
      <c r="W45" s="103"/>
      <c r="X45" s="103"/>
      <c r="Y45" s="107"/>
      <c r="Z45" s="53">
        <v>46283</v>
      </c>
      <c r="AA45" s="107">
        <f t="shared" ca="1" si="3"/>
        <v>20</v>
      </c>
      <c r="AB45" s="53">
        <v>46288</v>
      </c>
      <c r="AC45" s="107" t="s">
        <v>67</v>
      </c>
      <c r="AD45" s="107" t="s">
        <v>447</v>
      </c>
      <c r="AE45" s="103" t="s">
        <v>60</v>
      </c>
      <c r="AF45" s="103" t="s">
        <v>540</v>
      </c>
      <c r="AG45" s="103"/>
    </row>
    <row r="46" spans="1:33" ht="28.8">
      <c r="A46" s="107">
        <v>45</v>
      </c>
      <c r="B46" s="106">
        <v>590120</v>
      </c>
      <c r="C46" s="106" t="s">
        <v>87</v>
      </c>
      <c r="D46" s="107"/>
      <c r="E46" s="103" t="s">
        <v>35</v>
      </c>
      <c r="F46" s="103"/>
      <c r="G46" s="103" t="s">
        <v>562</v>
      </c>
      <c r="H46" s="103"/>
      <c r="I46" s="106" t="s">
        <v>53</v>
      </c>
      <c r="J46" s="103" t="s">
        <v>61</v>
      </c>
      <c r="K46" s="107" t="s">
        <v>57</v>
      </c>
      <c r="L46" s="107" t="s">
        <v>37</v>
      </c>
      <c r="M46" s="103" t="s">
        <v>38</v>
      </c>
      <c r="N46" s="103" t="s">
        <v>76</v>
      </c>
      <c r="O46" s="107" t="s">
        <v>30</v>
      </c>
      <c r="P46" s="107" t="s">
        <v>25</v>
      </c>
      <c r="Q46" s="53">
        <v>46268</v>
      </c>
      <c r="R46" s="107">
        <f t="shared" ca="1" si="2"/>
        <v>35</v>
      </c>
      <c r="S46" s="162" t="s">
        <v>26</v>
      </c>
      <c r="T46" s="103"/>
      <c r="U46" s="106"/>
      <c r="V46" s="103"/>
      <c r="W46" s="103"/>
      <c r="X46" s="103"/>
      <c r="Y46" s="107"/>
      <c r="Z46" s="53">
        <v>46288</v>
      </c>
      <c r="AA46" s="107">
        <f t="shared" ca="1" si="3"/>
        <v>15</v>
      </c>
      <c r="AB46" s="53">
        <v>46291</v>
      </c>
      <c r="AC46" s="107" t="s">
        <v>173</v>
      </c>
      <c r="AD46" s="107" t="s">
        <v>447</v>
      </c>
      <c r="AE46" s="103" t="s">
        <v>60</v>
      </c>
      <c r="AF46" s="103" t="s">
        <v>540</v>
      </c>
      <c r="AG46" s="103"/>
    </row>
    <row r="47" spans="1:33" ht="28.8">
      <c r="A47" s="107">
        <v>46</v>
      </c>
      <c r="B47" s="106">
        <v>590122</v>
      </c>
      <c r="C47" s="106" t="s">
        <v>87</v>
      </c>
      <c r="D47" s="107"/>
      <c r="E47" s="103" t="s">
        <v>35</v>
      </c>
      <c r="F47" s="103"/>
      <c r="G47" s="103" t="s">
        <v>562</v>
      </c>
      <c r="H47" s="103"/>
      <c r="I47" s="106" t="s">
        <v>53</v>
      </c>
      <c r="J47" s="103" t="s">
        <v>61</v>
      </c>
      <c r="K47" s="107" t="s">
        <v>57</v>
      </c>
      <c r="L47" s="107" t="s">
        <v>37</v>
      </c>
      <c r="M47" s="103" t="s">
        <v>38</v>
      </c>
      <c r="N47" s="103" t="s">
        <v>76</v>
      </c>
      <c r="O47" s="107" t="s">
        <v>30</v>
      </c>
      <c r="P47" s="107" t="s">
        <v>25</v>
      </c>
      <c r="Q47" s="53">
        <v>46267</v>
      </c>
      <c r="R47" s="107">
        <f t="shared" ca="1" si="2"/>
        <v>36</v>
      </c>
      <c r="S47" s="162" t="s">
        <v>26</v>
      </c>
      <c r="T47" s="103"/>
      <c r="U47" s="165"/>
      <c r="V47" s="103"/>
      <c r="W47" s="103"/>
      <c r="X47" s="103"/>
      <c r="Y47" s="107"/>
      <c r="Z47" s="53">
        <v>46287</v>
      </c>
      <c r="AA47" s="107">
        <f t="shared" ca="1" si="3"/>
        <v>16</v>
      </c>
      <c r="AB47" s="53">
        <v>46291</v>
      </c>
      <c r="AC47" s="107" t="s">
        <v>27</v>
      </c>
      <c r="AD47" s="107" t="s">
        <v>447</v>
      </c>
      <c r="AE47" s="103" t="s">
        <v>60</v>
      </c>
      <c r="AF47" s="103" t="s">
        <v>540</v>
      </c>
      <c r="AG47" s="103"/>
    </row>
    <row r="48" spans="1:33" ht="28.8">
      <c r="A48" s="107">
        <v>47</v>
      </c>
      <c r="B48" s="106">
        <v>590130</v>
      </c>
      <c r="C48" s="106" t="s">
        <v>87</v>
      </c>
      <c r="D48" s="107"/>
      <c r="E48" s="103" t="s">
        <v>35</v>
      </c>
      <c r="F48" s="103"/>
      <c r="G48" s="103" t="s">
        <v>562</v>
      </c>
      <c r="H48" s="103"/>
      <c r="I48" s="106" t="s">
        <v>53</v>
      </c>
      <c r="J48" s="103" t="s">
        <v>61</v>
      </c>
      <c r="K48" s="107" t="s">
        <v>57</v>
      </c>
      <c r="L48" s="107" t="s">
        <v>37</v>
      </c>
      <c r="M48" s="103" t="s">
        <v>38</v>
      </c>
      <c r="N48" s="103" t="s">
        <v>76</v>
      </c>
      <c r="O48" s="107" t="s">
        <v>30</v>
      </c>
      <c r="P48" s="107" t="s">
        <v>25</v>
      </c>
      <c r="Q48" s="53">
        <v>46267</v>
      </c>
      <c r="R48" s="107">
        <f t="shared" ca="1" si="2"/>
        <v>36</v>
      </c>
      <c r="S48" s="162" t="s">
        <v>26</v>
      </c>
      <c r="T48" s="103"/>
      <c r="U48" s="165"/>
      <c r="V48" s="103"/>
      <c r="W48" s="103"/>
      <c r="X48" s="103"/>
      <c r="Y48" s="107"/>
      <c r="Z48" s="53">
        <v>46287</v>
      </c>
      <c r="AA48" s="107">
        <f t="shared" ca="1" si="3"/>
        <v>16</v>
      </c>
      <c r="AB48" s="53">
        <v>46291</v>
      </c>
      <c r="AC48" s="107" t="s">
        <v>55</v>
      </c>
      <c r="AD48" s="107" t="s">
        <v>447</v>
      </c>
      <c r="AE48" s="103" t="s">
        <v>60</v>
      </c>
      <c r="AF48" s="103" t="s">
        <v>540</v>
      </c>
      <c r="AG48" s="103"/>
    </row>
    <row r="49" spans="1:33">
      <c r="A49" s="107">
        <v>48</v>
      </c>
      <c r="B49" s="106" t="s">
        <v>376</v>
      </c>
      <c r="C49" s="106" t="s">
        <v>73</v>
      </c>
      <c r="D49" s="107"/>
      <c r="E49" s="103"/>
      <c r="F49" s="103"/>
      <c r="G49" s="103" t="s">
        <v>407</v>
      </c>
      <c r="H49" s="103"/>
      <c r="I49" s="106" t="s">
        <v>53</v>
      </c>
      <c r="J49" s="103" t="s">
        <v>161</v>
      </c>
      <c r="K49" s="107" t="s">
        <v>29</v>
      </c>
      <c r="L49" s="107" t="s">
        <v>37</v>
      </c>
      <c r="M49" s="103" t="s">
        <v>38</v>
      </c>
      <c r="N49" s="103" t="s">
        <v>377</v>
      </c>
      <c r="O49" s="107"/>
      <c r="P49" s="107" t="s">
        <v>31</v>
      </c>
      <c r="Q49" s="53">
        <v>46255</v>
      </c>
      <c r="R49" s="107">
        <f t="shared" ref="R49:R99" ca="1" si="4">TODAY()-Q49</f>
        <v>48</v>
      </c>
      <c r="S49" s="162" t="s">
        <v>26</v>
      </c>
      <c r="T49" s="103"/>
      <c r="U49" s="106"/>
      <c r="V49" s="103"/>
      <c r="W49" s="103"/>
      <c r="X49" s="103"/>
      <c r="Y49" s="107" t="s">
        <v>25</v>
      </c>
      <c r="Z49" s="53">
        <v>46265</v>
      </c>
      <c r="AA49" s="107">
        <f t="shared" ref="AA49:AA99" ca="1" si="5">TODAY()-Z49</f>
        <v>38</v>
      </c>
      <c r="AB49" s="53">
        <v>46274</v>
      </c>
      <c r="AC49" s="107" t="s">
        <v>27</v>
      </c>
      <c r="AD49" s="107" t="s">
        <v>447</v>
      </c>
      <c r="AE49" s="103" t="s">
        <v>60</v>
      </c>
      <c r="AF49" s="103"/>
      <c r="AG49" s="103"/>
    </row>
    <row r="50" spans="1:33">
      <c r="A50" s="107">
        <v>49</v>
      </c>
      <c r="B50" s="106">
        <v>589458</v>
      </c>
      <c r="C50" s="106" t="s">
        <v>176</v>
      </c>
      <c r="D50" s="107"/>
      <c r="E50" s="103"/>
      <c r="F50" s="103"/>
      <c r="G50" s="103" t="s">
        <v>408</v>
      </c>
      <c r="H50" s="103"/>
      <c r="I50" s="106" t="s">
        <v>151</v>
      </c>
      <c r="J50" s="103" t="s">
        <v>161</v>
      </c>
      <c r="K50" s="107" t="s">
        <v>29</v>
      </c>
      <c r="L50" s="107" t="s">
        <v>37</v>
      </c>
      <c r="M50" s="103" t="s">
        <v>40</v>
      </c>
      <c r="N50" s="103" t="s">
        <v>377</v>
      </c>
      <c r="O50" s="107" t="s">
        <v>24</v>
      </c>
      <c r="P50" s="107" t="s">
        <v>25</v>
      </c>
      <c r="Q50" s="53">
        <v>46255</v>
      </c>
      <c r="R50" s="107">
        <f t="shared" ca="1" si="4"/>
        <v>48</v>
      </c>
      <c r="S50" s="162" t="s">
        <v>26</v>
      </c>
      <c r="T50" s="103"/>
      <c r="U50" s="106"/>
      <c r="V50" s="103"/>
      <c r="W50" s="103"/>
      <c r="X50" s="103"/>
      <c r="Y50" s="107" t="s">
        <v>25</v>
      </c>
      <c r="Z50" s="53">
        <v>46266</v>
      </c>
      <c r="AA50" s="107">
        <f t="shared" ca="1" si="5"/>
        <v>37</v>
      </c>
      <c r="AB50" s="53">
        <v>46274</v>
      </c>
      <c r="AC50" s="107" t="s">
        <v>41</v>
      </c>
      <c r="AD50" s="107" t="s">
        <v>447</v>
      </c>
      <c r="AE50" s="103" t="s">
        <v>60</v>
      </c>
      <c r="AF50" s="103"/>
      <c r="AG50" s="103"/>
    </row>
    <row r="51" spans="1:33" ht="28.8">
      <c r="A51" s="107">
        <v>50</v>
      </c>
      <c r="B51" s="106" t="s">
        <v>444</v>
      </c>
      <c r="C51" s="106" t="s">
        <v>73</v>
      </c>
      <c r="D51" s="107"/>
      <c r="E51" s="103"/>
      <c r="F51" s="103"/>
      <c r="G51" s="103" t="s">
        <v>485</v>
      </c>
      <c r="H51" s="103"/>
      <c r="I51" s="106" t="s">
        <v>53</v>
      </c>
      <c r="J51" s="103" t="s">
        <v>61</v>
      </c>
      <c r="K51" s="107" t="s">
        <v>29</v>
      </c>
      <c r="L51" s="107" t="s">
        <v>37</v>
      </c>
      <c r="M51" s="103" t="s">
        <v>38</v>
      </c>
      <c r="N51" s="103" t="s">
        <v>377</v>
      </c>
      <c r="O51" s="107" t="s">
        <v>30</v>
      </c>
      <c r="P51" s="107" t="s">
        <v>25</v>
      </c>
      <c r="Q51" s="53">
        <v>46267</v>
      </c>
      <c r="R51" s="107">
        <f t="shared" ca="1" si="4"/>
        <v>36</v>
      </c>
      <c r="S51" s="162" t="s">
        <v>26</v>
      </c>
      <c r="T51" s="103"/>
      <c r="U51" s="106"/>
      <c r="V51" s="103"/>
      <c r="W51" s="103"/>
      <c r="X51" s="103"/>
      <c r="Y51" s="107" t="s">
        <v>25</v>
      </c>
      <c r="Z51" s="53">
        <v>46275</v>
      </c>
      <c r="AA51" s="107">
        <f t="shared" ca="1" si="5"/>
        <v>28</v>
      </c>
      <c r="AB51" s="53">
        <v>46288</v>
      </c>
      <c r="AC51" s="107" t="s">
        <v>65</v>
      </c>
      <c r="AD51" s="107" t="s">
        <v>447</v>
      </c>
      <c r="AE51" s="103" t="s">
        <v>60</v>
      </c>
      <c r="AF51" s="103" t="s">
        <v>451</v>
      </c>
      <c r="AG51" s="103"/>
    </row>
    <row r="52" spans="1:33" ht="28.8">
      <c r="A52" s="107">
        <v>51</v>
      </c>
      <c r="B52" s="106" t="s">
        <v>514</v>
      </c>
      <c r="C52" s="106" t="s">
        <v>73</v>
      </c>
      <c r="D52" s="107"/>
      <c r="E52" s="103"/>
      <c r="F52" s="103"/>
      <c r="G52" s="103" t="s">
        <v>485</v>
      </c>
      <c r="H52" s="103"/>
      <c r="I52" s="106" t="s">
        <v>568</v>
      </c>
      <c r="J52" s="103" t="s">
        <v>61</v>
      </c>
      <c r="K52" s="107" t="s">
        <v>29</v>
      </c>
      <c r="L52" s="107" t="s">
        <v>37</v>
      </c>
      <c r="M52" s="103" t="s">
        <v>38</v>
      </c>
      <c r="N52" s="103" t="s">
        <v>377</v>
      </c>
      <c r="O52" s="107" t="s">
        <v>30</v>
      </c>
      <c r="P52" s="107" t="s">
        <v>25</v>
      </c>
      <c r="Q52" s="53">
        <v>46274</v>
      </c>
      <c r="R52" s="107">
        <f t="shared" ca="1" si="4"/>
        <v>29</v>
      </c>
      <c r="S52" s="162" t="s">
        <v>26</v>
      </c>
      <c r="T52" s="103"/>
      <c r="U52" s="106"/>
      <c r="V52" s="103"/>
      <c r="W52" s="103"/>
      <c r="X52" s="103"/>
      <c r="Y52" s="107"/>
      <c r="Z52" s="53">
        <v>46281</v>
      </c>
      <c r="AA52" s="107">
        <f t="shared" ca="1" si="5"/>
        <v>22</v>
      </c>
      <c r="AB52" s="53">
        <v>46288</v>
      </c>
      <c r="AC52" s="107" t="s">
        <v>33</v>
      </c>
      <c r="AD52" s="107" t="s">
        <v>447</v>
      </c>
      <c r="AE52" s="103" t="s">
        <v>215</v>
      </c>
      <c r="AF52" s="103" t="s">
        <v>451</v>
      </c>
      <c r="AG52" s="103"/>
    </row>
    <row r="53" spans="1:33" ht="57.6">
      <c r="A53" s="107">
        <v>52</v>
      </c>
      <c r="B53" s="106">
        <v>570435</v>
      </c>
      <c r="C53" s="106" t="s">
        <v>435</v>
      </c>
      <c r="D53" s="107"/>
      <c r="E53" s="103"/>
      <c r="F53" s="103"/>
      <c r="G53" s="103" t="s">
        <v>585</v>
      </c>
      <c r="H53" s="103"/>
      <c r="I53" s="106"/>
      <c r="J53" s="103" t="s">
        <v>47</v>
      </c>
      <c r="K53" s="107" t="s">
        <v>36</v>
      </c>
      <c r="L53" s="107" t="s">
        <v>23</v>
      </c>
      <c r="M53" s="103" t="s">
        <v>162</v>
      </c>
      <c r="N53" s="103" t="s">
        <v>461</v>
      </c>
      <c r="O53" s="107" t="s">
        <v>30</v>
      </c>
      <c r="P53" s="107" t="s">
        <v>25</v>
      </c>
      <c r="Q53" s="53">
        <v>46261</v>
      </c>
      <c r="R53" s="107">
        <f t="shared" ca="1" si="4"/>
        <v>42</v>
      </c>
      <c r="S53" s="162" t="s">
        <v>26</v>
      </c>
      <c r="T53" s="103"/>
      <c r="U53" s="106" t="s">
        <v>570</v>
      </c>
      <c r="V53" s="103"/>
      <c r="W53" s="103"/>
      <c r="X53" s="103"/>
      <c r="Y53" s="107" t="s">
        <v>25</v>
      </c>
      <c r="Z53" s="53">
        <v>46269</v>
      </c>
      <c r="AA53" s="107">
        <f t="shared" ca="1" si="5"/>
        <v>34</v>
      </c>
      <c r="AB53" s="53">
        <v>46284</v>
      </c>
      <c r="AC53" s="107" t="s">
        <v>66</v>
      </c>
      <c r="AD53" s="107" t="s">
        <v>66</v>
      </c>
      <c r="AE53" s="103" t="s">
        <v>60</v>
      </c>
      <c r="AF53" s="103" t="s">
        <v>462</v>
      </c>
      <c r="AG53" s="103"/>
    </row>
    <row r="54" spans="1:33" ht="57.6">
      <c r="A54" s="107">
        <v>53</v>
      </c>
      <c r="B54" s="106">
        <v>564582</v>
      </c>
      <c r="C54" s="106" t="s">
        <v>435</v>
      </c>
      <c r="D54" s="107"/>
      <c r="E54" s="103"/>
      <c r="F54" s="103"/>
      <c r="G54" s="103" t="s">
        <v>585</v>
      </c>
      <c r="H54" s="103"/>
      <c r="I54" s="106"/>
      <c r="J54" s="103" t="s">
        <v>47</v>
      </c>
      <c r="K54" s="107" t="s">
        <v>36</v>
      </c>
      <c r="L54" s="107" t="s">
        <v>23</v>
      </c>
      <c r="M54" s="103" t="s">
        <v>162</v>
      </c>
      <c r="N54" s="103" t="s">
        <v>461</v>
      </c>
      <c r="O54" s="107"/>
      <c r="P54" s="107" t="s">
        <v>25</v>
      </c>
      <c r="Q54" s="53">
        <v>46264</v>
      </c>
      <c r="R54" s="107">
        <f t="shared" ca="1" si="4"/>
        <v>39</v>
      </c>
      <c r="S54" s="162" t="s">
        <v>26</v>
      </c>
      <c r="T54" s="103"/>
      <c r="U54" s="106" t="s">
        <v>573</v>
      </c>
      <c r="V54" s="103"/>
      <c r="W54" s="103"/>
      <c r="X54" s="103"/>
      <c r="Y54" s="107"/>
      <c r="Z54" s="53">
        <v>46272</v>
      </c>
      <c r="AA54" s="107">
        <f t="shared" ca="1" si="5"/>
        <v>31</v>
      </c>
      <c r="AB54" s="53">
        <v>46287</v>
      </c>
      <c r="AC54" s="107" t="s">
        <v>27</v>
      </c>
      <c r="AD54" s="107" t="s">
        <v>27</v>
      </c>
      <c r="AE54" s="103" t="s">
        <v>60</v>
      </c>
      <c r="AF54" s="103" t="s">
        <v>462</v>
      </c>
      <c r="AG54" s="103"/>
    </row>
    <row r="55" spans="1:33">
      <c r="A55" s="107">
        <v>54</v>
      </c>
      <c r="B55" s="106" t="s">
        <v>375</v>
      </c>
      <c r="C55" s="106" t="s">
        <v>379</v>
      </c>
      <c r="D55" s="107"/>
      <c r="E55" s="103"/>
      <c r="F55" s="103"/>
      <c r="G55" s="103" t="s">
        <v>381</v>
      </c>
      <c r="H55" s="103"/>
      <c r="I55" s="106"/>
      <c r="J55" s="103" t="s">
        <v>161</v>
      </c>
      <c r="K55" s="107" t="s">
        <v>36</v>
      </c>
      <c r="L55" s="107" t="s">
        <v>23</v>
      </c>
      <c r="M55" s="103" t="s">
        <v>38</v>
      </c>
      <c r="N55" s="103" t="s">
        <v>378</v>
      </c>
      <c r="O55" s="107"/>
      <c r="P55" s="107" t="s">
        <v>25</v>
      </c>
      <c r="Q55" s="53">
        <v>46255</v>
      </c>
      <c r="R55" s="107">
        <f t="shared" ca="1" si="4"/>
        <v>48</v>
      </c>
      <c r="S55" s="162" t="s">
        <v>26</v>
      </c>
      <c r="T55" s="103"/>
      <c r="U55" s="106" t="s">
        <v>510</v>
      </c>
      <c r="V55" s="103"/>
      <c r="W55" s="103"/>
      <c r="X55" s="103"/>
      <c r="Y55" s="107" t="s">
        <v>25</v>
      </c>
      <c r="Z55" s="53">
        <v>46265</v>
      </c>
      <c r="AA55" s="107">
        <f t="shared" ca="1" si="5"/>
        <v>38</v>
      </c>
      <c r="AB55" s="53">
        <v>46274</v>
      </c>
      <c r="AC55" s="107" t="s">
        <v>48</v>
      </c>
      <c r="AD55" s="107" t="s">
        <v>34</v>
      </c>
      <c r="AE55" s="103" t="s">
        <v>60</v>
      </c>
      <c r="AF55" s="103" t="s">
        <v>380</v>
      </c>
      <c r="AG55" s="103"/>
    </row>
    <row r="56" spans="1:33">
      <c r="A56" s="107">
        <v>55</v>
      </c>
      <c r="B56" s="106">
        <v>589346</v>
      </c>
      <c r="C56" s="106" t="s">
        <v>49</v>
      </c>
      <c r="D56" s="107"/>
      <c r="E56" s="103"/>
      <c r="F56" s="103"/>
      <c r="G56" s="103" t="s">
        <v>448</v>
      </c>
      <c r="H56" s="103"/>
      <c r="I56" s="106" t="s">
        <v>53</v>
      </c>
      <c r="J56" s="103" t="s">
        <v>161</v>
      </c>
      <c r="K56" s="107" t="s">
        <v>29</v>
      </c>
      <c r="L56" s="107" t="s">
        <v>37</v>
      </c>
      <c r="M56" s="103" t="s">
        <v>38</v>
      </c>
      <c r="N56" s="103" t="s">
        <v>378</v>
      </c>
      <c r="O56" s="107" t="s">
        <v>30</v>
      </c>
      <c r="P56" s="107" t="s">
        <v>25</v>
      </c>
      <c r="Q56" s="53">
        <v>46267</v>
      </c>
      <c r="R56" s="107">
        <f t="shared" ca="1" si="4"/>
        <v>36</v>
      </c>
      <c r="S56" s="162" t="s">
        <v>26</v>
      </c>
      <c r="T56" s="103"/>
      <c r="U56" s="106" t="s">
        <v>554</v>
      </c>
      <c r="V56" s="103"/>
      <c r="W56" s="103"/>
      <c r="X56" s="103"/>
      <c r="Y56" s="107" t="s">
        <v>25</v>
      </c>
      <c r="Z56" s="53">
        <v>46274</v>
      </c>
      <c r="AA56" s="107">
        <f t="shared" ca="1" si="5"/>
        <v>29</v>
      </c>
      <c r="AB56" s="53">
        <v>46280</v>
      </c>
      <c r="AC56" s="107" t="s">
        <v>189</v>
      </c>
      <c r="AD56" s="107" t="s">
        <v>189</v>
      </c>
      <c r="AE56" s="103" t="s">
        <v>60</v>
      </c>
      <c r="AF56" s="103" t="s">
        <v>452</v>
      </c>
      <c r="AG56" s="103"/>
    </row>
    <row r="57" spans="1:33">
      <c r="A57" s="107">
        <v>56</v>
      </c>
      <c r="B57" s="106">
        <v>584075</v>
      </c>
      <c r="C57" s="106" t="s">
        <v>482</v>
      </c>
      <c r="D57" s="107"/>
      <c r="E57" s="103"/>
      <c r="F57" s="103"/>
      <c r="G57" s="103" t="s">
        <v>483</v>
      </c>
      <c r="H57" s="103"/>
      <c r="I57" s="106" t="s">
        <v>151</v>
      </c>
      <c r="J57" s="103" t="s">
        <v>161</v>
      </c>
      <c r="K57" s="107" t="s">
        <v>29</v>
      </c>
      <c r="L57" s="107" t="s">
        <v>37</v>
      </c>
      <c r="M57" s="103" t="s">
        <v>89</v>
      </c>
      <c r="N57" s="103" t="s">
        <v>378</v>
      </c>
      <c r="O57" s="107" t="s">
        <v>24</v>
      </c>
      <c r="P57" s="107" t="s">
        <v>31</v>
      </c>
      <c r="Q57" s="53">
        <v>46270</v>
      </c>
      <c r="R57" s="107">
        <f t="shared" ca="1" si="4"/>
        <v>33</v>
      </c>
      <c r="S57" s="162" t="s">
        <v>26</v>
      </c>
      <c r="T57" s="103"/>
      <c r="U57" s="106" t="s">
        <v>577</v>
      </c>
      <c r="V57" s="103"/>
      <c r="W57" s="103"/>
      <c r="X57" s="103"/>
      <c r="Y57" s="107"/>
      <c r="Z57" s="53">
        <v>46279</v>
      </c>
      <c r="AA57" s="107">
        <f t="shared" ca="1" si="5"/>
        <v>24</v>
      </c>
      <c r="AB57" s="53">
        <v>46288</v>
      </c>
      <c r="AC57" s="107" t="s">
        <v>189</v>
      </c>
      <c r="AD57" s="107" t="s">
        <v>189</v>
      </c>
      <c r="AE57" s="103" t="s">
        <v>60</v>
      </c>
      <c r="AF57" s="103" t="s">
        <v>452</v>
      </c>
      <c r="AG57" s="103"/>
    </row>
    <row r="58" spans="1:33">
      <c r="A58" s="107">
        <v>57</v>
      </c>
      <c r="B58" s="106">
        <v>589347</v>
      </c>
      <c r="C58" s="106" t="s">
        <v>79</v>
      </c>
      <c r="D58" s="107"/>
      <c r="E58" s="103"/>
      <c r="F58" s="103"/>
      <c r="G58" s="103" t="s">
        <v>449</v>
      </c>
      <c r="H58" s="103"/>
      <c r="I58" s="106"/>
      <c r="J58" s="103" t="s">
        <v>61</v>
      </c>
      <c r="K58" s="107" t="s">
        <v>29</v>
      </c>
      <c r="L58" s="107" t="s">
        <v>23</v>
      </c>
      <c r="M58" s="103" t="s">
        <v>38</v>
      </c>
      <c r="N58" s="103" t="s">
        <v>378</v>
      </c>
      <c r="O58" s="107" t="s">
        <v>30</v>
      </c>
      <c r="P58" s="107" t="s">
        <v>25</v>
      </c>
      <c r="Q58" s="53">
        <v>46267</v>
      </c>
      <c r="R58" s="107">
        <f t="shared" ca="1" si="4"/>
        <v>36</v>
      </c>
      <c r="S58" s="162" t="s">
        <v>26</v>
      </c>
      <c r="T58" s="103"/>
      <c r="U58" s="106" t="s">
        <v>577</v>
      </c>
      <c r="V58" s="103"/>
      <c r="W58" s="103"/>
      <c r="X58" s="103"/>
      <c r="Y58" s="107"/>
      <c r="Z58" s="53">
        <v>46277</v>
      </c>
      <c r="AA58" s="107">
        <f t="shared" ca="1" si="5"/>
        <v>26</v>
      </c>
      <c r="AB58" s="53">
        <v>46288</v>
      </c>
      <c r="AC58" s="107" t="s">
        <v>189</v>
      </c>
      <c r="AD58" s="107" t="s">
        <v>189</v>
      </c>
      <c r="AE58" s="103" t="s">
        <v>60</v>
      </c>
      <c r="AF58" s="103" t="s">
        <v>452</v>
      </c>
      <c r="AG58" s="103"/>
    </row>
    <row r="59" spans="1:33">
      <c r="A59" s="107">
        <v>58</v>
      </c>
      <c r="B59" s="106">
        <v>590253</v>
      </c>
      <c r="C59" s="106" t="s">
        <v>190</v>
      </c>
      <c r="D59" s="107"/>
      <c r="E59" s="103"/>
      <c r="F59" s="103"/>
      <c r="G59" s="103" t="s">
        <v>449</v>
      </c>
      <c r="H59" s="103"/>
      <c r="I59" s="106"/>
      <c r="J59" s="103" t="s">
        <v>61</v>
      </c>
      <c r="K59" s="107" t="s">
        <v>29</v>
      </c>
      <c r="L59" s="107" t="s">
        <v>23</v>
      </c>
      <c r="M59" s="103" t="s">
        <v>80</v>
      </c>
      <c r="N59" s="103" t="s">
        <v>378</v>
      </c>
      <c r="O59" s="107" t="s">
        <v>24</v>
      </c>
      <c r="P59" s="107" t="s">
        <v>25</v>
      </c>
      <c r="Q59" s="53">
        <v>46268</v>
      </c>
      <c r="R59" s="107">
        <f t="shared" ca="1" si="4"/>
        <v>35</v>
      </c>
      <c r="S59" s="162" t="s">
        <v>26</v>
      </c>
      <c r="T59" s="103"/>
      <c r="U59" s="106" t="s">
        <v>581</v>
      </c>
      <c r="V59" s="103"/>
      <c r="W59" s="103"/>
      <c r="X59" s="103"/>
      <c r="Y59" s="107"/>
      <c r="Z59" s="53">
        <v>46276</v>
      </c>
      <c r="AA59" s="107">
        <f t="shared" ca="1" si="5"/>
        <v>27</v>
      </c>
      <c r="AB59" s="53">
        <v>46290</v>
      </c>
      <c r="AC59" s="107" t="s">
        <v>189</v>
      </c>
      <c r="AD59" s="107" t="s">
        <v>189</v>
      </c>
      <c r="AE59" s="103" t="s">
        <v>60</v>
      </c>
      <c r="AF59" s="103" t="s">
        <v>452</v>
      </c>
      <c r="AG59" s="103"/>
    </row>
    <row r="60" spans="1:33">
      <c r="A60" s="107">
        <v>59</v>
      </c>
      <c r="B60" s="106">
        <v>589107</v>
      </c>
      <c r="C60" s="106" t="s">
        <v>154</v>
      </c>
      <c r="D60" s="107"/>
      <c r="E60" s="103"/>
      <c r="F60" s="103"/>
      <c r="G60" s="103" t="s">
        <v>484</v>
      </c>
      <c r="H60" s="103"/>
      <c r="I60" s="106" t="s">
        <v>151</v>
      </c>
      <c r="J60" s="103" t="s">
        <v>161</v>
      </c>
      <c r="K60" s="107" t="s">
        <v>29</v>
      </c>
      <c r="L60" s="107" t="s">
        <v>37</v>
      </c>
      <c r="M60" s="103" t="s">
        <v>80</v>
      </c>
      <c r="N60" s="103" t="s">
        <v>378</v>
      </c>
      <c r="O60" s="107" t="s">
        <v>24</v>
      </c>
      <c r="P60" s="107" t="s">
        <v>31</v>
      </c>
      <c r="Q60" s="53">
        <v>46270</v>
      </c>
      <c r="R60" s="107">
        <f t="shared" ca="1" si="4"/>
        <v>33</v>
      </c>
      <c r="S60" s="162" t="s">
        <v>26</v>
      </c>
      <c r="T60" s="103"/>
      <c r="U60" s="165" t="s">
        <v>594</v>
      </c>
      <c r="V60" s="103"/>
      <c r="W60" s="103"/>
      <c r="X60" s="103"/>
      <c r="Y60" s="107"/>
      <c r="Z60" s="53">
        <v>46284</v>
      </c>
      <c r="AA60" s="107">
        <f t="shared" ca="1" si="5"/>
        <v>19</v>
      </c>
      <c r="AB60" s="53">
        <v>46291</v>
      </c>
      <c r="AC60" s="107" t="s">
        <v>189</v>
      </c>
      <c r="AD60" s="107" t="s">
        <v>189</v>
      </c>
      <c r="AE60" s="103" t="s">
        <v>60</v>
      </c>
      <c r="AF60" s="103" t="s">
        <v>452</v>
      </c>
      <c r="AG60" s="103"/>
    </row>
    <row r="61" spans="1:33" ht="28.8">
      <c r="A61" s="107">
        <v>60</v>
      </c>
      <c r="B61" s="106" t="s">
        <v>258</v>
      </c>
      <c r="C61" s="106" t="s">
        <v>90</v>
      </c>
      <c r="D61" s="107"/>
      <c r="E61" s="103" t="s">
        <v>35</v>
      </c>
      <c r="F61" s="103"/>
      <c r="G61" s="103" t="s">
        <v>250</v>
      </c>
      <c r="H61" s="103"/>
      <c r="I61" s="106" t="s">
        <v>151</v>
      </c>
      <c r="J61" s="103" t="s">
        <v>71</v>
      </c>
      <c r="K61" s="107" t="s">
        <v>29</v>
      </c>
      <c r="L61" s="107" t="s">
        <v>37</v>
      </c>
      <c r="M61" s="103" t="s">
        <v>69</v>
      </c>
      <c r="N61" s="103" t="s">
        <v>224</v>
      </c>
      <c r="O61" s="107"/>
      <c r="P61" s="107" t="s">
        <v>25</v>
      </c>
      <c r="Q61" s="53">
        <v>46223</v>
      </c>
      <c r="R61" s="107">
        <f t="shared" ca="1" si="4"/>
        <v>80</v>
      </c>
      <c r="S61" s="162" t="s">
        <v>26</v>
      </c>
      <c r="T61" s="103"/>
      <c r="U61" s="106" t="s">
        <v>534</v>
      </c>
      <c r="V61" s="103"/>
      <c r="W61" s="103"/>
      <c r="X61" s="103"/>
      <c r="Y61" s="107" t="s">
        <v>25</v>
      </c>
      <c r="Z61" s="53">
        <v>46272</v>
      </c>
      <c r="AA61" s="107">
        <f t="shared" ca="1" si="5"/>
        <v>31</v>
      </c>
      <c r="AB61" s="53">
        <v>46277</v>
      </c>
      <c r="AC61" s="107" t="s">
        <v>59</v>
      </c>
      <c r="AD61" s="107" t="s">
        <v>59</v>
      </c>
      <c r="AE61" s="103" t="s">
        <v>215</v>
      </c>
      <c r="AF61" s="103" t="s">
        <v>251</v>
      </c>
      <c r="AG61" s="103"/>
    </row>
    <row r="62" spans="1:33" ht="57.6">
      <c r="A62" s="107">
        <v>61</v>
      </c>
      <c r="B62" s="106">
        <v>589527</v>
      </c>
      <c r="C62" s="106" t="s">
        <v>52</v>
      </c>
      <c r="D62" s="107"/>
      <c r="E62" s="103"/>
      <c r="F62" s="103"/>
      <c r="G62" s="103" t="s">
        <v>282</v>
      </c>
      <c r="H62" s="103"/>
      <c r="I62" s="106" t="s">
        <v>151</v>
      </c>
      <c r="J62" s="103" t="s">
        <v>161</v>
      </c>
      <c r="K62" s="107" t="s">
        <v>29</v>
      </c>
      <c r="L62" s="107" t="s">
        <v>37</v>
      </c>
      <c r="M62" s="103" t="s">
        <v>54</v>
      </c>
      <c r="N62" s="103" t="s">
        <v>82</v>
      </c>
      <c r="O62" s="107" t="s">
        <v>24</v>
      </c>
      <c r="P62" s="107" t="s">
        <v>31</v>
      </c>
      <c r="Q62" s="53">
        <v>46239</v>
      </c>
      <c r="R62" s="107">
        <f t="shared" ca="1" si="4"/>
        <v>64</v>
      </c>
      <c r="S62" s="162" t="s">
        <v>26</v>
      </c>
      <c r="T62" s="103"/>
      <c r="U62" s="106" t="s">
        <v>481</v>
      </c>
      <c r="V62" s="103"/>
      <c r="W62" s="103"/>
      <c r="X62" s="103"/>
      <c r="Y62" s="107" t="s">
        <v>25</v>
      </c>
      <c r="Z62" s="53">
        <v>46260</v>
      </c>
      <c r="AA62" s="107">
        <f t="shared" ca="1" si="5"/>
        <v>43</v>
      </c>
      <c r="AB62" s="53">
        <v>46270</v>
      </c>
      <c r="AC62" s="107" t="s">
        <v>42</v>
      </c>
      <c r="AD62" s="107" t="s">
        <v>42</v>
      </c>
      <c r="AE62" s="103" t="s">
        <v>60</v>
      </c>
      <c r="AF62" s="103" t="s">
        <v>281</v>
      </c>
      <c r="AG62" s="103"/>
    </row>
    <row r="63" spans="1:33" ht="28.8">
      <c r="A63" s="107">
        <v>62</v>
      </c>
      <c r="B63" s="106">
        <v>589982</v>
      </c>
      <c r="C63" s="106" t="s">
        <v>337</v>
      </c>
      <c r="D63" s="107"/>
      <c r="E63" s="103" t="s">
        <v>35</v>
      </c>
      <c r="F63" s="103"/>
      <c r="G63" s="103" t="s">
        <v>338</v>
      </c>
      <c r="H63" s="103"/>
      <c r="I63" s="106"/>
      <c r="J63" s="103" t="s">
        <v>47</v>
      </c>
      <c r="K63" s="107" t="s">
        <v>36</v>
      </c>
      <c r="L63" s="107" t="s">
        <v>23</v>
      </c>
      <c r="M63" s="103" t="s">
        <v>162</v>
      </c>
      <c r="N63" s="103" t="s">
        <v>82</v>
      </c>
      <c r="O63" s="107" t="s">
        <v>30</v>
      </c>
      <c r="P63" s="107" t="s">
        <v>25</v>
      </c>
      <c r="Q63" s="53">
        <v>46247</v>
      </c>
      <c r="R63" s="107">
        <f t="shared" ca="1" si="4"/>
        <v>56</v>
      </c>
      <c r="S63" s="162" t="s">
        <v>26</v>
      </c>
      <c r="T63" s="103"/>
      <c r="U63" s="106" t="s">
        <v>442</v>
      </c>
      <c r="V63" s="103"/>
      <c r="W63" s="103"/>
      <c r="X63" s="103"/>
      <c r="Y63" s="107" t="s">
        <v>25</v>
      </c>
      <c r="Z63" s="53">
        <v>46256</v>
      </c>
      <c r="AA63" s="107">
        <f t="shared" ca="1" si="5"/>
        <v>47</v>
      </c>
      <c r="AB63" s="53">
        <v>46276</v>
      </c>
      <c r="AC63" s="107" t="s">
        <v>67</v>
      </c>
      <c r="AD63" s="107" t="s">
        <v>67</v>
      </c>
      <c r="AE63" s="103" t="s">
        <v>60</v>
      </c>
      <c r="AF63" s="103" t="s">
        <v>307</v>
      </c>
      <c r="AG63" s="103"/>
    </row>
    <row r="64" spans="1:33" ht="57.6">
      <c r="A64" s="107">
        <v>63</v>
      </c>
      <c r="B64" s="106">
        <v>590148</v>
      </c>
      <c r="C64" s="106" t="s">
        <v>83</v>
      </c>
      <c r="D64" s="107"/>
      <c r="E64" s="103"/>
      <c r="F64" s="103"/>
      <c r="G64" s="103" t="s">
        <v>280</v>
      </c>
      <c r="H64" s="103"/>
      <c r="I64" s="106" t="s">
        <v>151</v>
      </c>
      <c r="J64" s="103" t="s">
        <v>161</v>
      </c>
      <c r="K64" s="107" t="s">
        <v>29</v>
      </c>
      <c r="L64" s="107" t="s">
        <v>37</v>
      </c>
      <c r="M64" s="103" t="s">
        <v>84</v>
      </c>
      <c r="N64" s="103" t="s">
        <v>82</v>
      </c>
      <c r="O64" s="107" t="s">
        <v>30</v>
      </c>
      <c r="P64" s="107" t="s">
        <v>31</v>
      </c>
      <c r="Q64" s="53">
        <v>46240</v>
      </c>
      <c r="R64" s="107">
        <f t="shared" ca="1" si="4"/>
        <v>63</v>
      </c>
      <c r="S64" s="162" t="s">
        <v>26</v>
      </c>
      <c r="T64" s="103"/>
      <c r="U64" s="106" t="s">
        <v>521</v>
      </c>
      <c r="V64" s="103"/>
      <c r="W64" s="103"/>
      <c r="X64" s="103"/>
      <c r="Y64" s="107" t="s">
        <v>25</v>
      </c>
      <c r="Z64" s="53">
        <v>46268</v>
      </c>
      <c r="AA64" s="107">
        <f t="shared" ca="1" si="5"/>
        <v>35</v>
      </c>
      <c r="AB64" s="53">
        <v>46276</v>
      </c>
      <c r="AC64" s="107" t="s">
        <v>67</v>
      </c>
      <c r="AD64" s="107" t="s">
        <v>67</v>
      </c>
      <c r="AE64" s="103" t="s">
        <v>60</v>
      </c>
      <c r="AF64" s="103" t="s">
        <v>413</v>
      </c>
      <c r="AG64" s="103"/>
    </row>
    <row r="65" spans="1:33" ht="57.6">
      <c r="A65" s="107">
        <v>64</v>
      </c>
      <c r="B65" s="106">
        <v>590147</v>
      </c>
      <c r="C65" s="106" t="s">
        <v>83</v>
      </c>
      <c r="D65" s="107"/>
      <c r="E65" s="103" t="s">
        <v>35</v>
      </c>
      <c r="F65" s="103"/>
      <c r="G65" s="103" t="s">
        <v>280</v>
      </c>
      <c r="H65" s="103"/>
      <c r="I65" s="106" t="s">
        <v>151</v>
      </c>
      <c r="J65" s="103" t="s">
        <v>161</v>
      </c>
      <c r="K65" s="107" t="s">
        <v>29</v>
      </c>
      <c r="L65" s="107" t="s">
        <v>37</v>
      </c>
      <c r="M65" s="103" t="s">
        <v>84</v>
      </c>
      <c r="N65" s="103" t="s">
        <v>82</v>
      </c>
      <c r="O65" s="107"/>
      <c r="P65" s="107" t="s">
        <v>25</v>
      </c>
      <c r="Q65" s="53">
        <v>46242</v>
      </c>
      <c r="R65" s="107">
        <f t="shared" ca="1" si="4"/>
        <v>61</v>
      </c>
      <c r="S65" s="162" t="s">
        <v>26</v>
      </c>
      <c r="T65" s="103"/>
      <c r="U65" s="106" t="s">
        <v>534</v>
      </c>
      <c r="V65" s="103"/>
      <c r="W65" s="103"/>
      <c r="X65" s="103"/>
      <c r="Y65" s="107" t="s">
        <v>25</v>
      </c>
      <c r="Z65" s="53">
        <v>46272</v>
      </c>
      <c r="AA65" s="107">
        <f t="shared" ca="1" si="5"/>
        <v>31</v>
      </c>
      <c r="AB65" s="53">
        <v>46277</v>
      </c>
      <c r="AC65" s="107" t="s">
        <v>27</v>
      </c>
      <c r="AD65" s="107" t="s">
        <v>34</v>
      </c>
      <c r="AE65" s="103" t="s">
        <v>60</v>
      </c>
      <c r="AF65" s="103" t="s">
        <v>413</v>
      </c>
      <c r="AG65" s="103"/>
    </row>
    <row r="66" spans="1:33" ht="57.6">
      <c r="A66" s="107">
        <v>65</v>
      </c>
      <c r="B66" s="106">
        <v>590555</v>
      </c>
      <c r="C66" s="106" t="s">
        <v>83</v>
      </c>
      <c r="D66" s="107"/>
      <c r="E66" s="103"/>
      <c r="F66" s="103"/>
      <c r="G66" s="103" t="s">
        <v>438</v>
      </c>
      <c r="H66" s="103"/>
      <c r="I66" s="106" t="s">
        <v>151</v>
      </c>
      <c r="J66" s="103" t="s">
        <v>161</v>
      </c>
      <c r="K66" s="107" t="s">
        <v>29</v>
      </c>
      <c r="L66" s="107" t="s">
        <v>37</v>
      </c>
      <c r="M66" s="103" t="s">
        <v>84</v>
      </c>
      <c r="N66" s="103" t="s">
        <v>82</v>
      </c>
      <c r="O66" s="107" t="s">
        <v>24</v>
      </c>
      <c r="P66" s="107" t="s">
        <v>25</v>
      </c>
      <c r="Q66" s="53">
        <v>46266</v>
      </c>
      <c r="R66" s="107">
        <f t="shared" ca="1" si="4"/>
        <v>37</v>
      </c>
      <c r="S66" s="162" t="s">
        <v>26</v>
      </c>
      <c r="T66" s="103"/>
      <c r="U66" s="106" t="s">
        <v>534</v>
      </c>
      <c r="V66" s="103"/>
      <c r="W66" s="103"/>
      <c r="X66" s="103"/>
      <c r="Y66" s="107" t="s">
        <v>25</v>
      </c>
      <c r="Z66" s="53">
        <v>46273</v>
      </c>
      <c r="AA66" s="107">
        <f t="shared" ca="1" si="5"/>
        <v>30</v>
      </c>
      <c r="AB66" s="53">
        <v>46277</v>
      </c>
      <c r="AC66" s="107" t="s">
        <v>42</v>
      </c>
      <c r="AD66" s="107" t="s">
        <v>42</v>
      </c>
      <c r="AE66" s="103" t="s">
        <v>60</v>
      </c>
      <c r="AF66" s="103" t="s">
        <v>439</v>
      </c>
      <c r="AG66" s="103"/>
    </row>
    <row r="67" spans="1:33" ht="57.6">
      <c r="A67" s="107">
        <v>66</v>
      </c>
      <c r="B67" s="106">
        <v>590552</v>
      </c>
      <c r="C67" s="106" t="s">
        <v>83</v>
      </c>
      <c r="D67" s="107"/>
      <c r="E67" s="103"/>
      <c r="F67" s="103"/>
      <c r="G67" s="103" t="s">
        <v>438</v>
      </c>
      <c r="H67" s="103"/>
      <c r="I67" s="106" t="s">
        <v>151</v>
      </c>
      <c r="J67" s="103" t="s">
        <v>161</v>
      </c>
      <c r="K67" s="107" t="s">
        <v>29</v>
      </c>
      <c r="L67" s="107" t="s">
        <v>37</v>
      </c>
      <c r="M67" s="103" t="s">
        <v>84</v>
      </c>
      <c r="N67" s="103" t="s">
        <v>82</v>
      </c>
      <c r="O67" s="107" t="s">
        <v>24</v>
      </c>
      <c r="P67" s="107" t="s">
        <v>25</v>
      </c>
      <c r="Q67" s="53">
        <v>46265</v>
      </c>
      <c r="R67" s="107">
        <f t="shared" ca="1" si="4"/>
        <v>38</v>
      </c>
      <c r="S67" s="162" t="s">
        <v>26</v>
      </c>
      <c r="T67" s="103"/>
      <c r="U67" s="106" t="s">
        <v>528</v>
      </c>
      <c r="V67" s="103"/>
      <c r="W67" s="103"/>
      <c r="X67" s="103"/>
      <c r="Y67" s="107" t="s">
        <v>25</v>
      </c>
      <c r="Z67" s="53">
        <v>46269</v>
      </c>
      <c r="AA67" s="107">
        <f t="shared" ca="1" si="5"/>
        <v>34</v>
      </c>
      <c r="AB67" s="53">
        <v>46277</v>
      </c>
      <c r="AC67" s="107" t="s">
        <v>77</v>
      </c>
      <c r="AD67" s="107" t="s">
        <v>34</v>
      </c>
      <c r="AE67" s="103" t="s">
        <v>60</v>
      </c>
      <c r="AF67" s="103" t="s">
        <v>439</v>
      </c>
      <c r="AG67" s="103"/>
    </row>
    <row r="68" spans="1:33" ht="57.6">
      <c r="A68" s="107">
        <v>67</v>
      </c>
      <c r="B68" s="106">
        <v>590554</v>
      </c>
      <c r="C68" s="106" t="s">
        <v>83</v>
      </c>
      <c r="D68" s="107"/>
      <c r="E68" s="103"/>
      <c r="F68" s="103"/>
      <c r="G68" s="103" t="s">
        <v>438</v>
      </c>
      <c r="H68" s="103"/>
      <c r="I68" s="106" t="s">
        <v>151</v>
      </c>
      <c r="J68" s="103" t="s">
        <v>161</v>
      </c>
      <c r="K68" s="107" t="s">
        <v>29</v>
      </c>
      <c r="L68" s="107" t="s">
        <v>37</v>
      </c>
      <c r="M68" s="103" t="s">
        <v>84</v>
      </c>
      <c r="N68" s="103" t="s">
        <v>82</v>
      </c>
      <c r="O68" s="107" t="s">
        <v>24</v>
      </c>
      <c r="P68" s="107" t="s">
        <v>25</v>
      </c>
      <c r="Q68" s="53">
        <v>46269</v>
      </c>
      <c r="R68" s="107">
        <f t="shared" ca="1" si="4"/>
        <v>34</v>
      </c>
      <c r="S68" s="162" t="s">
        <v>26</v>
      </c>
      <c r="T68" s="103"/>
      <c r="U68" s="106" t="s">
        <v>567</v>
      </c>
      <c r="V68" s="103"/>
      <c r="W68" s="103"/>
      <c r="X68" s="103"/>
      <c r="Y68" s="107" t="s">
        <v>25</v>
      </c>
      <c r="Z68" s="53">
        <v>46274</v>
      </c>
      <c r="AA68" s="107">
        <f t="shared" ca="1" si="5"/>
        <v>29</v>
      </c>
      <c r="AB68" s="53">
        <v>46281</v>
      </c>
      <c r="AC68" s="107" t="s">
        <v>67</v>
      </c>
      <c r="AD68" s="107" t="s">
        <v>67</v>
      </c>
      <c r="AE68" s="103" t="s">
        <v>60</v>
      </c>
      <c r="AF68" s="103" t="s">
        <v>439</v>
      </c>
      <c r="AG68" s="103"/>
    </row>
    <row r="69" spans="1:33" ht="57.6">
      <c r="A69" s="107">
        <v>68</v>
      </c>
      <c r="B69" s="106">
        <v>590558</v>
      </c>
      <c r="C69" s="106" t="s">
        <v>83</v>
      </c>
      <c r="D69" s="107"/>
      <c r="E69" s="103"/>
      <c r="F69" s="103"/>
      <c r="G69" s="103" t="s">
        <v>438</v>
      </c>
      <c r="H69" s="103"/>
      <c r="I69" s="106" t="s">
        <v>151</v>
      </c>
      <c r="J69" s="103" t="s">
        <v>161</v>
      </c>
      <c r="K69" s="107" t="s">
        <v>29</v>
      </c>
      <c r="L69" s="107" t="s">
        <v>37</v>
      </c>
      <c r="M69" s="103" t="s">
        <v>84</v>
      </c>
      <c r="N69" s="103" t="s">
        <v>82</v>
      </c>
      <c r="O69" s="107" t="s">
        <v>30</v>
      </c>
      <c r="P69" s="107" t="s">
        <v>25</v>
      </c>
      <c r="Q69" s="53">
        <v>46269</v>
      </c>
      <c r="R69" s="107">
        <f t="shared" ca="1" si="4"/>
        <v>34</v>
      </c>
      <c r="S69" s="162" t="s">
        <v>26</v>
      </c>
      <c r="T69" s="103"/>
      <c r="U69" s="106" t="s">
        <v>567</v>
      </c>
      <c r="V69" s="103"/>
      <c r="W69" s="103"/>
      <c r="X69" s="103"/>
      <c r="Y69" s="107" t="s">
        <v>25</v>
      </c>
      <c r="Z69" s="53">
        <v>46275</v>
      </c>
      <c r="AA69" s="107">
        <f t="shared" ca="1" si="5"/>
        <v>28</v>
      </c>
      <c r="AB69" s="53">
        <v>46281</v>
      </c>
      <c r="AC69" s="107" t="s">
        <v>67</v>
      </c>
      <c r="AD69" s="107" t="s">
        <v>67</v>
      </c>
      <c r="AE69" s="103" t="s">
        <v>60</v>
      </c>
      <c r="AF69" s="103" t="s">
        <v>439</v>
      </c>
      <c r="AG69" s="103"/>
    </row>
    <row r="70" spans="1:33" ht="57.6">
      <c r="A70" s="107">
        <v>69</v>
      </c>
      <c r="B70" s="106">
        <v>590553</v>
      </c>
      <c r="C70" s="106" t="s">
        <v>83</v>
      </c>
      <c r="D70" s="107"/>
      <c r="E70" s="103"/>
      <c r="F70" s="103"/>
      <c r="G70" s="103" t="s">
        <v>438</v>
      </c>
      <c r="H70" s="103"/>
      <c r="I70" s="106" t="s">
        <v>151</v>
      </c>
      <c r="J70" s="103" t="s">
        <v>161</v>
      </c>
      <c r="K70" s="107" t="s">
        <v>29</v>
      </c>
      <c r="L70" s="107" t="s">
        <v>37</v>
      </c>
      <c r="M70" s="103" t="s">
        <v>84</v>
      </c>
      <c r="N70" s="103" t="s">
        <v>82</v>
      </c>
      <c r="O70" s="107" t="s">
        <v>24</v>
      </c>
      <c r="P70" s="107" t="s">
        <v>25</v>
      </c>
      <c r="Q70" s="53">
        <v>46265</v>
      </c>
      <c r="R70" s="107">
        <f t="shared" ca="1" si="4"/>
        <v>38</v>
      </c>
      <c r="S70" s="162" t="s">
        <v>26</v>
      </c>
      <c r="T70" s="103"/>
      <c r="U70" s="106" t="s">
        <v>577</v>
      </c>
      <c r="V70" s="103"/>
      <c r="W70" s="103"/>
      <c r="X70" s="103"/>
      <c r="Y70" s="107"/>
      <c r="Z70" s="53">
        <v>46279</v>
      </c>
      <c r="AA70" s="107">
        <f t="shared" ca="1" si="5"/>
        <v>24</v>
      </c>
      <c r="AB70" s="53">
        <v>46287</v>
      </c>
      <c r="AC70" s="107" t="s">
        <v>27</v>
      </c>
      <c r="AD70" s="107" t="s">
        <v>27</v>
      </c>
      <c r="AE70" s="103" t="s">
        <v>60</v>
      </c>
      <c r="AF70" s="103" t="s">
        <v>439</v>
      </c>
      <c r="AG70" s="103"/>
    </row>
    <row r="71" spans="1:33" ht="57.6">
      <c r="A71" s="107">
        <v>70</v>
      </c>
      <c r="B71" s="106">
        <v>590550</v>
      </c>
      <c r="C71" s="106" t="s">
        <v>83</v>
      </c>
      <c r="D71" s="107"/>
      <c r="E71" s="103"/>
      <c r="F71" s="103"/>
      <c r="G71" s="103" t="s">
        <v>438</v>
      </c>
      <c r="H71" s="103"/>
      <c r="I71" s="106" t="s">
        <v>151</v>
      </c>
      <c r="J71" s="103" t="s">
        <v>161</v>
      </c>
      <c r="K71" s="107" t="s">
        <v>29</v>
      </c>
      <c r="L71" s="107" t="s">
        <v>37</v>
      </c>
      <c r="M71" s="103" t="s">
        <v>84</v>
      </c>
      <c r="N71" s="103" t="s">
        <v>82</v>
      </c>
      <c r="O71" s="107">
        <v>0</v>
      </c>
      <c r="P71" s="107" t="s">
        <v>25</v>
      </c>
      <c r="Q71" s="53">
        <v>46265</v>
      </c>
      <c r="R71" s="107">
        <f t="shared" ca="1" si="4"/>
        <v>38</v>
      </c>
      <c r="S71" s="162" t="s">
        <v>26</v>
      </c>
      <c r="T71" s="103"/>
      <c r="U71" s="106" t="s">
        <v>570</v>
      </c>
      <c r="V71" s="103"/>
      <c r="W71" s="103"/>
      <c r="X71" s="103"/>
      <c r="Y71" s="107" t="s">
        <v>25</v>
      </c>
      <c r="Z71" s="53">
        <v>46276</v>
      </c>
      <c r="AA71" s="107">
        <f t="shared" ca="1" si="5"/>
        <v>27</v>
      </c>
      <c r="AB71" s="53">
        <v>46287</v>
      </c>
      <c r="AC71" s="107" t="s">
        <v>33</v>
      </c>
      <c r="AD71" s="107" t="s">
        <v>33</v>
      </c>
      <c r="AE71" s="103" t="s">
        <v>60</v>
      </c>
      <c r="AF71" s="103" t="s">
        <v>439</v>
      </c>
      <c r="AG71" s="103"/>
    </row>
    <row r="72" spans="1:33" ht="57.6">
      <c r="A72" s="107">
        <v>71</v>
      </c>
      <c r="B72" s="106">
        <v>590557</v>
      </c>
      <c r="C72" s="106" t="s">
        <v>83</v>
      </c>
      <c r="D72" s="107"/>
      <c r="E72" s="103"/>
      <c r="F72" s="103"/>
      <c r="G72" s="103" t="s">
        <v>438</v>
      </c>
      <c r="H72" s="103"/>
      <c r="I72" s="106" t="s">
        <v>151</v>
      </c>
      <c r="J72" s="103" t="s">
        <v>161</v>
      </c>
      <c r="K72" s="107" t="s">
        <v>29</v>
      </c>
      <c r="L72" s="107" t="s">
        <v>37</v>
      </c>
      <c r="M72" s="103" t="s">
        <v>84</v>
      </c>
      <c r="N72" s="103" t="s">
        <v>82</v>
      </c>
      <c r="O72" s="107" t="s">
        <v>30</v>
      </c>
      <c r="P72" s="107" t="s">
        <v>25</v>
      </c>
      <c r="Q72" s="53">
        <v>46265</v>
      </c>
      <c r="R72" s="107">
        <f t="shared" ca="1" si="4"/>
        <v>38</v>
      </c>
      <c r="S72" s="162" t="s">
        <v>26</v>
      </c>
      <c r="T72" s="103"/>
      <c r="U72" s="106" t="s">
        <v>577</v>
      </c>
      <c r="V72" s="103"/>
      <c r="W72" s="103"/>
      <c r="X72" s="103"/>
      <c r="Y72" s="107"/>
      <c r="Z72" s="53">
        <v>46280</v>
      </c>
      <c r="AA72" s="107">
        <f t="shared" ca="1" si="5"/>
        <v>23</v>
      </c>
      <c r="AB72" s="53">
        <v>46288</v>
      </c>
      <c r="AC72" s="107" t="s">
        <v>55</v>
      </c>
      <c r="AD72" s="107" t="s">
        <v>55</v>
      </c>
      <c r="AE72" s="103" t="s">
        <v>60</v>
      </c>
      <c r="AF72" s="103" t="s">
        <v>439</v>
      </c>
      <c r="AG72" s="103"/>
    </row>
    <row r="73" spans="1:33" ht="57.6">
      <c r="A73" s="107">
        <v>72</v>
      </c>
      <c r="B73" s="106" t="s">
        <v>517</v>
      </c>
      <c r="C73" s="106" t="s">
        <v>51</v>
      </c>
      <c r="D73" s="107"/>
      <c r="E73" s="103"/>
      <c r="F73" s="103"/>
      <c r="G73" s="103" t="s">
        <v>522</v>
      </c>
      <c r="H73" s="103"/>
      <c r="I73" s="106" t="s">
        <v>151</v>
      </c>
      <c r="J73" s="103" t="s">
        <v>161</v>
      </c>
      <c r="K73" s="107" t="s">
        <v>29</v>
      </c>
      <c r="L73" s="107" t="s">
        <v>37</v>
      </c>
      <c r="M73" s="103" t="s">
        <v>40</v>
      </c>
      <c r="N73" s="103" t="s">
        <v>82</v>
      </c>
      <c r="O73" s="107" t="s">
        <v>30</v>
      </c>
      <c r="P73" s="107" t="s">
        <v>31</v>
      </c>
      <c r="Q73" s="53">
        <v>46275</v>
      </c>
      <c r="R73" s="107">
        <f t="shared" ca="1" si="4"/>
        <v>28</v>
      </c>
      <c r="S73" s="162" t="s">
        <v>26</v>
      </c>
      <c r="T73" s="103"/>
      <c r="U73" s="106" t="s">
        <v>579</v>
      </c>
      <c r="V73" s="103"/>
      <c r="W73" s="103"/>
      <c r="X73" s="103"/>
      <c r="Y73" s="107"/>
      <c r="Z73" s="53">
        <v>46281</v>
      </c>
      <c r="AA73" s="107">
        <f t="shared" ca="1" si="5"/>
        <v>22</v>
      </c>
      <c r="AB73" s="53">
        <v>46288</v>
      </c>
      <c r="AC73" s="107" t="s">
        <v>34</v>
      </c>
      <c r="AD73" s="107" t="s">
        <v>34</v>
      </c>
      <c r="AE73" s="103" t="s">
        <v>60</v>
      </c>
      <c r="AF73" s="103" t="s">
        <v>439</v>
      </c>
      <c r="AG73" s="103"/>
    </row>
    <row r="74" spans="1:33" ht="57.6">
      <c r="A74" s="107">
        <v>73</v>
      </c>
      <c r="B74" s="106">
        <v>590163</v>
      </c>
      <c r="C74" s="106" t="s">
        <v>155</v>
      </c>
      <c r="D74" s="107"/>
      <c r="E74" s="103"/>
      <c r="F74" s="103"/>
      <c r="G74" s="103" t="s">
        <v>592</v>
      </c>
      <c r="H74" s="103"/>
      <c r="I74" s="106" t="s">
        <v>151</v>
      </c>
      <c r="J74" s="103" t="s">
        <v>61</v>
      </c>
      <c r="K74" s="107" t="s">
        <v>57</v>
      </c>
      <c r="L74" s="107" t="s">
        <v>37</v>
      </c>
      <c r="M74" s="103" t="s">
        <v>69</v>
      </c>
      <c r="N74" s="103" t="s">
        <v>82</v>
      </c>
      <c r="O74" s="107" t="s">
        <v>24</v>
      </c>
      <c r="P74" s="107" t="s">
        <v>25</v>
      </c>
      <c r="Q74" s="53">
        <v>46269</v>
      </c>
      <c r="R74" s="107">
        <f t="shared" ca="1" si="4"/>
        <v>34</v>
      </c>
      <c r="S74" s="162" t="s">
        <v>26</v>
      </c>
      <c r="T74" s="103"/>
      <c r="U74" s="106" t="s">
        <v>577</v>
      </c>
      <c r="V74" s="103"/>
      <c r="W74" s="103"/>
      <c r="X74" s="103"/>
      <c r="Y74" s="107"/>
      <c r="Z74" s="53">
        <v>46277</v>
      </c>
      <c r="AA74" s="107">
        <f t="shared" ca="1" si="5"/>
        <v>26</v>
      </c>
      <c r="AB74" s="53">
        <v>46289</v>
      </c>
      <c r="AC74" s="107" t="s">
        <v>67</v>
      </c>
      <c r="AD74" s="107" t="s">
        <v>67</v>
      </c>
      <c r="AE74" s="103" t="s">
        <v>60</v>
      </c>
      <c r="AF74" s="103" t="s">
        <v>439</v>
      </c>
      <c r="AG74" s="103"/>
    </row>
    <row r="75" spans="1:33" ht="57.6">
      <c r="A75" s="107">
        <v>74</v>
      </c>
      <c r="B75" s="106">
        <v>590551</v>
      </c>
      <c r="C75" s="106" t="s">
        <v>83</v>
      </c>
      <c r="D75" s="107"/>
      <c r="E75" s="103"/>
      <c r="F75" s="103"/>
      <c r="G75" s="103" t="s">
        <v>438</v>
      </c>
      <c r="H75" s="103"/>
      <c r="I75" s="106" t="s">
        <v>151</v>
      </c>
      <c r="J75" s="103" t="s">
        <v>161</v>
      </c>
      <c r="K75" s="107" t="s">
        <v>29</v>
      </c>
      <c r="L75" s="107" t="s">
        <v>37</v>
      </c>
      <c r="M75" s="103" t="s">
        <v>84</v>
      </c>
      <c r="N75" s="103" t="s">
        <v>82</v>
      </c>
      <c r="O75" s="107" t="s">
        <v>24</v>
      </c>
      <c r="P75" s="107" t="s">
        <v>25</v>
      </c>
      <c r="Q75" s="53">
        <v>46265</v>
      </c>
      <c r="R75" s="107">
        <f t="shared" ca="1" si="4"/>
        <v>38</v>
      </c>
      <c r="S75" s="162" t="s">
        <v>26</v>
      </c>
      <c r="T75" s="103"/>
      <c r="U75" s="106" t="s">
        <v>581</v>
      </c>
      <c r="V75" s="103"/>
      <c r="W75" s="103"/>
      <c r="X75" s="103"/>
      <c r="Y75" s="107"/>
      <c r="Z75" s="53">
        <v>46283</v>
      </c>
      <c r="AA75" s="107">
        <f t="shared" ca="1" si="5"/>
        <v>20</v>
      </c>
      <c r="AB75" s="53">
        <v>46289</v>
      </c>
      <c r="AC75" s="107" t="s">
        <v>32</v>
      </c>
      <c r="AD75" s="107" t="s">
        <v>32</v>
      </c>
      <c r="AE75" s="103" t="s">
        <v>60</v>
      </c>
      <c r="AF75" s="103" t="s">
        <v>439</v>
      </c>
      <c r="AG75" s="103"/>
    </row>
    <row r="76" spans="1:33" ht="57.6">
      <c r="A76" s="107">
        <v>75</v>
      </c>
      <c r="B76" s="106" t="s">
        <v>520</v>
      </c>
      <c r="C76" s="106" t="s">
        <v>51</v>
      </c>
      <c r="D76" s="107"/>
      <c r="E76" s="103"/>
      <c r="F76" s="103"/>
      <c r="G76" s="103" t="s">
        <v>522</v>
      </c>
      <c r="H76" s="103"/>
      <c r="I76" s="106" t="s">
        <v>151</v>
      </c>
      <c r="J76" s="103" t="s">
        <v>161</v>
      </c>
      <c r="K76" s="107" t="s">
        <v>29</v>
      </c>
      <c r="L76" s="107" t="s">
        <v>37</v>
      </c>
      <c r="M76" s="103" t="s">
        <v>40</v>
      </c>
      <c r="N76" s="103" t="s">
        <v>82</v>
      </c>
      <c r="O76" s="107" t="s">
        <v>30</v>
      </c>
      <c r="P76" s="107" t="s">
        <v>31</v>
      </c>
      <c r="Q76" s="53">
        <v>46275</v>
      </c>
      <c r="R76" s="107">
        <f t="shared" ca="1" si="4"/>
        <v>28</v>
      </c>
      <c r="S76" s="162" t="s">
        <v>26</v>
      </c>
      <c r="T76" s="103"/>
      <c r="U76" s="106" t="s">
        <v>581</v>
      </c>
      <c r="V76" s="103"/>
      <c r="W76" s="103"/>
      <c r="X76" s="103"/>
      <c r="Y76" s="107"/>
      <c r="Z76" s="53">
        <v>46283</v>
      </c>
      <c r="AA76" s="107">
        <f t="shared" ca="1" si="5"/>
        <v>20</v>
      </c>
      <c r="AB76" s="53">
        <v>46289</v>
      </c>
      <c r="AC76" s="107" t="s">
        <v>192</v>
      </c>
      <c r="AD76" s="107" t="s">
        <v>55</v>
      </c>
      <c r="AE76" s="103" t="s">
        <v>60</v>
      </c>
      <c r="AF76" s="103" t="s">
        <v>439</v>
      </c>
      <c r="AG76" s="103"/>
    </row>
    <row r="77" spans="1:33" ht="57.6">
      <c r="A77" s="107">
        <v>76</v>
      </c>
      <c r="B77" s="106">
        <v>590161</v>
      </c>
      <c r="C77" s="106" t="s">
        <v>155</v>
      </c>
      <c r="D77" s="107"/>
      <c r="E77" s="103"/>
      <c r="F77" s="103"/>
      <c r="G77" s="103" t="s">
        <v>592</v>
      </c>
      <c r="H77" s="103"/>
      <c r="I77" s="106" t="s">
        <v>151</v>
      </c>
      <c r="J77" s="103" t="s">
        <v>61</v>
      </c>
      <c r="K77" s="107" t="s">
        <v>57</v>
      </c>
      <c r="L77" s="107" t="s">
        <v>37</v>
      </c>
      <c r="M77" s="103" t="s">
        <v>69</v>
      </c>
      <c r="N77" s="103" t="s">
        <v>82</v>
      </c>
      <c r="O77" s="107"/>
      <c r="P77" s="107" t="s">
        <v>25</v>
      </c>
      <c r="Q77" s="53">
        <v>46266</v>
      </c>
      <c r="R77" s="107">
        <f t="shared" ca="1" si="4"/>
        <v>37</v>
      </c>
      <c r="S77" s="162" t="s">
        <v>26</v>
      </c>
      <c r="T77" s="103"/>
      <c r="U77" s="165" t="s">
        <v>599</v>
      </c>
      <c r="V77" s="103"/>
      <c r="W77" s="103" t="s">
        <v>45</v>
      </c>
      <c r="X77" s="103" t="s">
        <v>536</v>
      </c>
      <c r="Y77" s="107"/>
      <c r="Z77" s="53">
        <v>46286</v>
      </c>
      <c r="AA77" s="107">
        <f t="shared" ca="1" si="5"/>
        <v>17</v>
      </c>
      <c r="AB77" s="53">
        <v>46294</v>
      </c>
      <c r="AC77" s="107" t="s">
        <v>175</v>
      </c>
      <c r="AD77" s="107" t="s">
        <v>600</v>
      </c>
      <c r="AE77" s="103" t="s">
        <v>60</v>
      </c>
      <c r="AF77" s="103" t="s">
        <v>439</v>
      </c>
      <c r="AG77" s="103"/>
    </row>
    <row r="78" spans="1:33" ht="72">
      <c r="A78" s="107">
        <v>77</v>
      </c>
      <c r="B78" s="106" t="s">
        <v>257</v>
      </c>
      <c r="C78" s="106" t="s">
        <v>87</v>
      </c>
      <c r="D78" s="107"/>
      <c r="E78" s="103" t="s">
        <v>35</v>
      </c>
      <c r="F78" s="103"/>
      <c r="G78" s="103" t="s">
        <v>263</v>
      </c>
      <c r="H78" s="103"/>
      <c r="I78" s="106" t="s">
        <v>53</v>
      </c>
      <c r="J78" s="103" t="s">
        <v>61</v>
      </c>
      <c r="K78" s="107" t="s">
        <v>57</v>
      </c>
      <c r="L78" s="107" t="s">
        <v>37</v>
      </c>
      <c r="M78" s="103" t="s">
        <v>38</v>
      </c>
      <c r="N78" s="103" t="s">
        <v>86</v>
      </c>
      <c r="O78" s="107" t="s">
        <v>30</v>
      </c>
      <c r="P78" s="107" t="s">
        <v>25</v>
      </c>
      <c r="Q78" s="53">
        <v>46220</v>
      </c>
      <c r="R78" s="107">
        <f t="shared" ca="1" si="4"/>
        <v>83</v>
      </c>
      <c r="S78" s="162" t="s">
        <v>26</v>
      </c>
      <c r="T78" s="103"/>
      <c r="U78" s="106" t="s">
        <v>442</v>
      </c>
      <c r="V78" s="103"/>
      <c r="W78" s="103"/>
      <c r="X78" s="103"/>
      <c r="Y78" s="107" t="s">
        <v>25</v>
      </c>
      <c r="Z78" s="53">
        <v>46258</v>
      </c>
      <c r="AA78" s="107">
        <f t="shared" ca="1" si="5"/>
        <v>45</v>
      </c>
      <c r="AB78" s="53">
        <v>46268</v>
      </c>
      <c r="AC78" s="107" t="s">
        <v>65</v>
      </c>
      <c r="AD78" s="107" t="s">
        <v>43</v>
      </c>
      <c r="AE78" s="103" t="s">
        <v>60</v>
      </c>
      <c r="AF78" s="103" t="s">
        <v>264</v>
      </c>
      <c r="AG78" s="103"/>
    </row>
    <row r="79" spans="1:33" ht="57.6">
      <c r="A79" s="107">
        <v>78</v>
      </c>
      <c r="B79" s="106" t="s">
        <v>388</v>
      </c>
      <c r="C79" s="106" t="s">
        <v>73</v>
      </c>
      <c r="D79" s="107"/>
      <c r="E79" s="103" t="s">
        <v>35</v>
      </c>
      <c r="F79" s="103"/>
      <c r="G79" s="103" t="s">
        <v>398</v>
      </c>
      <c r="H79" s="103"/>
      <c r="I79" s="106" t="s">
        <v>53</v>
      </c>
      <c r="J79" s="103" t="s">
        <v>71</v>
      </c>
      <c r="K79" s="107" t="s">
        <v>29</v>
      </c>
      <c r="L79" s="107" t="s">
        <v>37</v>
      </c>
      <c r="M79" s="103" t="s">
        <v>38</v>
      </c>
      <c r="N79" s="103" t="s">
        <v>86</v>
      </c>
      <c r="O79" s="107" t="s">
        <v>24</v>
      </c>
      <c r="P79" s="107" t="s">
        <v>31</v>
      </c>
      <c r="Q79" s="53">
        <v>46258</v>
      </c>
      <c r="R79" s="107">
        <f t="shared" ca="1" si="4"/>
        <v>45</v>
      </c>
      <c r="S79" s="162" t="s">
        <v>26</v>
      </c>
      <c r="T79" s="103"/>
      <c r="U79" s="106" t="s">
        <v>456</v>
      </c>
      <c r="V79" s="103"/>
      <c r="W79" s="103"/>
      <c r="X79" s="103"/>
      <c r="Y79" s="107" t="s">
        <v>25</v>
      </c>
      <c r="Z79" s="53">
        <v>46260</v>
      </c>
      <c r="AA79" s="107">
        <f t="shared" ca="1" si="5"/>
        <v>43</v>
      </c>
      <c r="AB79" s="53">
        <v>46268</v>
      </c>
      <c r="AC79" s="107" t="s">
        <v>189</v>
      </c>
      <c r="AD79" s="107" t="s">
        <v>43</v>
      </c>
      <c r="AE79" s="103" t="s">
        <v>60</v>
      </c>
      <c r="AF79" s="103"/>
      <c r="AG79" s="103"/>
    </row>
    <row r="80" spans="1:33" ht="57.6">
      <c r="A80" s="107">
        <v>79</v>
      </c>
      <c r="B80" s="106" t="s">
        <v>390</v>
      </c>
      <c r="C80" s="106" t="s">
        <v>73</v>
      </c>
      <c r="D80" s="107"/>
      <c r="E80" s="103" t="s">
        <v>35</v>
      </c>
      <c r="F80" s="103"/>
      <c r="G80" s="103" t="s">
        <v>398</v>
      </c>
      <c r="H80" s="103"/>
      <c r="I80" s="106" t="s">
        <v>53</v>
      </c>
      <c r="J80" s="103" t="s">
        <v>71</v>
      </c>
      <c r="K80" s="107" t="s">
        <v>29</v>
      </c>
      <c r="L80" s="107" t="s">
        <v>37</v>
      </c>
      <c r="M80" s="103" t="s">
        <v>38</v>
      </c>
      <c r="N80" s="103" t="s">
        <v>86</v>
      </c>
      <c r="O80" s="107"/>
      <c r="P80" s="107" t="s">
        <v>25</v>
      </c>
      <c r="Q80" s="53">
        <v>46258</v>
      </c>
      <c r="R80" s="107">
        <f t="shared" ca="1" si="4"/>
        <v>45</v>
      </c>
      <c r="S80" s="162" t="s">
        <v>26</v>
      </c>
      <c r="T80" s="103"/>
      <c r="U80" s="106" t="s">
        <v>481</v>
      </c>
      <c r="V80" s="103"/>
      <c r="W80" s="103"/>
      <c r="X80" s="103"/>
      <c r="Y80" s="107" t="s">
        <v>25</v>
      </c>
      <c r="Z80" s="53">
        <v>46265</v>
      </c>
      <c r="AA80" s="107">
        <f t="shared" ca="1" si="5"/>
        <v>38</v>
      </c>
      <c r="AB80" s="53">
        <v>46272</v>
      </c>
      <c r="AC80" s="107" t="s">
        <v>66</v>
      </c>
      <c r="AD80" s="107" t="s">
        <v>43</v>
      </c>
      <c r="AE80" s="103" t="s">
        <v>60</v>
      </c>
      <c r="AF80" s="103"/>
      <c r="AG80" s="103"/>
    </row>
    <row r="81" spans="1:33" ht="57.6">
      <c r="A81" s="107">
        <v>80</v>
      </c>
      <c r="B81" s="106" t="s">
        <v>389</v>
      </c>
      <c r="C81" s="106" t="s">
        <v>73</v>
      </c>
      <c r="D81" s="107"/>
      <c r="E81" s="103" t="s">
        <v>35</v>
      </c>
      <c r="F81" s="103"/>
      <c r="G81" s="103" t="s">
        <v>398</v>
      </c>
      <c r="H81" s="103"/>
      <c r="I81" s="106" t="s">
        <v>53</v>
      </c>
      <c r="J81" s="103" t="s">
        <v>71</v>
      </c>
      <c r="K81" s="107" t="s">
        <v>29</v>
      </c>
      <c r="L81" s="107" t="s">
        <v>37</v>
      </c>
      <c r="M81" s="103" t="s">
        <v>38</v>
      </c>
      <c r="N81" s="103" t="s">
        <v>86</v>
      </c>
      <c r="O81" s="107" t="s">
        <v>24</v>
      </c>
      <c r="P81" s="107" t="s">
        <v>25</v>
      </c>
      <c r="Q81" s="53">
        <v>46258</v>
      </c>
      <c r="R81" s="107">
        <f t="shared" ca="1" si="4"/>
        <v>45</v>
      </c>
      <c r="S81" s="162" t="s">
        <v>26</v>
      </c>
      <c r="T81" s="103"/>
      <c r="U81" s="106" t="s">
        <v>510</v>
      </c>
      <c r="V81" s="103"/>
      <c r="W81" s="103"/>
      <c r="X81" s="103"/>
      <c r="Y81" s="107" t="s">
        <v>25</v>
      </c>
      <c r="Z81" s="53">
        <v>46261</v>
      </c>
      <c r="AA81" s="107">
        <f t="shared" ca="1" si="5"/>
        <v>42</v>
      </c>
      <c r="AB81" s="53">
        <v>46274</v>
      </c>
      <c r="AC81" s="107" t="s">
        <v>27</v>
      </c>
      <c r="AD81" s="107" t="s">
        <v>43</v>
      </c>
      <c r="AE81" s="103" t="s">
        <v>60</v>
      </c>
      <c r="AF81" s="103"/>
      <c r="AG81" s="103"/>
    </row>
    <row r="82" spans="1:33" ht="57.6">
      <c r="A82" s="107">
        <v>81</v>
      </c>
      <c r="B82" s="106" t="s">
        <v>391</v>
      </c>
      <c r="C82" s="106" t="s">
        <v>73</v>
      </c>
      <c r="D82" s="107"/>
      <c r="E82" s="103" t="s">
        <v>35</v>
      </c>
      <c r="F82" s="103"/>
      <c r="G82" s="103" t="s">
        <v>398</v>
      </c>
      <c r="H82" s="103"/>
      <c r="I82" s="106" t="s">
        <v>53</v>
      </c>
      <c r="J82" s="103" t="s">
        <v>71</v>
      </c>
      <c r="K82" s="107" t="s">
        <v>29</v>
      </c>
      <c r="L82" s="107" t="s">
        <v>37</v>
      </c>
      <c r="M82" s="103" t="s">
        <v>38</v>
      </c>
      <c r="N82" s="103" t="s">
        <v>86</v>
      </c>
      <c r="O82" s="107" t="s">
        <v>30</v>
      </c>
      <c r="P82" s="107" t="s">
        <v>25</v>
      </c>
      <c r="Q82" s="53">
        <v>46258</v>
      </c>
      <c r="R82" s="107">
        <f t="shared" ca="1" si="4"/>
        <v>45</v>
      </c>
      <c r="S82" s="162" t="s">
        <v>26</v>
      </c>
      <c r="T82" s="103"/>
      <c r="U82" s="106" t="s">
        <v>510</v>
      </c>
      <c r="V82" s="103"/>
      <c r="W82" s="103"/>
      <c r="X82" s="103"/>
      <c r="Y82" s="107" t="s">
        <v>25</v>
      </c>
      <c r="Z82" s="53">
        <v>46266</v>
      </c>
      <c r="AA82" s="107">
        <f t="shared" ca="1" si="5"/>
        <v>37</v>
      </c>
      <c r="AB82" s="53">
        <v>46275</v>
      </c>
      <c r="AC82" s="107" t="s">
        <v>393</v>
      </c>
      <c r="AD82" s="107" t="s">
        <v>43</v>
      </c>
      <c r="AE82" s="103" t="s">
        <v>60</v>
      </c>
      <c r="AF82" s="103"/>
      <c r="AG82" s="103"/>
    </row>
    <row r="83" spans="1:33" ht="72">
      <c r="A83" s="107">
        <v>82</v>
      </c>
      <c r="B83" s="106">
        <v>586272</v>
      </c>
      <c r="C83" s="106" t="s">
        <v>87</v>
      </c>
      <c r="D83" s="107"/>
      <c r="E83" s="103" t="s">
        <v>35</v>
      </c>
      <c r="F83" s="103"/>
      <c r="G83" s="103" t="s">
        <v>263</v>
      </c>
      <c r="H83" s="103"/>
      <c r="I83" s="106" t="s">
        <v>53</v>
      </c>
      <c r="J83" s="103" t="s">
        <v>61</v>
      </c>
      <c r="K83" s="107" t="s">
        <v>57</v>
      </c>
      <c r="L83" s="107" t="s">
        <v>37</v>
      </c>
      <c r="M83" s="103" t="s">
        <v>38</v>
      </c>
      <c r="N83" s="103" t="s">
        <v>86</v>
      </c>
      <c r="O83" s="107" t="s">
        <v>30</v>
      </c>
      <c r="P83" s="107" t="s">
        <v>25</v>
      </c>
      <c r="Q83" s="53">
        <v>46244</v>
      </c>
      <c r="R83" s="107">
        <f t="shared" ca="1" si="4"/>
        <v>59</v>
      </c>
      <c r="S83" s="162" t="s">
        <v>26</v>
      </c>
      <c r="T83" s="103"/>
      <c r="U83" s="106" t="s">
        <v>521</v>
      </c>
      <c r="V83" s="103"/>
      <c r="W83" s="103"/>
      <c r="X83" s="103"/>
      <c r="Y83" s="107" t="s">
        <v>177</v>
      </c>
      <c r="Z83" s="53">
        <v>46268</v>
      </c>
      <c r="AA83" s="107">
        <f t="shared" ca="1" si="5"/>
        <v>35</v>
      </c>
      <c r="AB83" s="53">
        <v>46277</v>
      </c>
      <c r="AC83" s="107" t="s">
        <v>74</v>
      </c>
      <c r="AD83" s="107" t="s">
        <v>43</v>
      </c>
      <c r="AE83" s="103" t="s">
        <v>60</v>
      </c>
      <c r="AF83" s="103" t="s">
        <v>287</v>
      </c>
      <c r="AG83" s="103"/>
    </row>
    <row r="84" spans="1:33" ht="57.6">
      <c r="A84" s="107">
        <v>83</v>
      </c>
      <c r="B84" s="106" t="s">
        <v>392</v>
      </c>
      <c r="C84" s="106" t="s">
        <v>73</v>
      </c>
      <c r="D84" s="107"/>
      <c r="E84" s="103" t="s">
        <v>35</v>
      </c>
      <c r="F84" s="103"/>
      <c r="G84" s="103" t="s">
        <v>398</v>
      </c>
      <c r="H84" s="103"/>
      <c r="I84" s="106" t="s">
        <v>53</v>
      </c>
      <c r="J84" s="103" t="s">
        <v>71</v>
      </c>
      <c r="K84" s="107" t="s">
        <v>29</v>
      </c>
      <c r="L84" s="107" t="s">
        <v>37</v>
      </c>
      <c r="M84" s="103" t="s">
        <v>38</v>
      </c>
      <c r="N84" s="103" t="s">
        <v>86</v>
      </c>
      <c r="O84" s="107" t="s">
        <v>24</v>
      </c>
      <c r="P84" s="107" t="s">
        <v>31</v>
      </c>
      <c r="Q84" s="53">
        <v>46258</v>
      </c>
      <c r="R84" s="107">
        <f t="shared" ca="1" si="4"/>
        <v>45</v>
      </c>
      <c r="S84" s="162" t="s">
        <v>26</v>
      </c>
      <c r="T84" s="103"/>
      <c r="U84" s="106" t="s">
        <v>510</v>
      </c>
      <c r="V84" s="103"/>
      <c r="W84" s="103"/>
      <c r="X84" s="103"/>
      <c r="Y84" s="107" t="s">
        <v>177</v>
      </c>
      <c r="Z84" s="53">
        <v>46267</v>
      </c>
      <c r="AA84" s="107">
        <f t="shared" ca="1" si="5"/>
        <v>36</v>
      </c>
      <c r="AB84" s="53">
        <v>46280</v>
      </c>
      <c r="AC84" s="107" t="s">
        <v>48</v>
      </c>
      <c r="AD84" s="107" t="s">
        <v>43</v>
      </c>
      <c r="AE84" s="103" t="s">
        <v>60</v>
      </c>
      <c r="AF84" s="103"/>
      <c r="AG84" s="103"/>
    </row>
    <row r="85" spans="1:33" ht="72">
      <c r="A85" s="107">
        <v>84</v>
      </c>
      <c r="B85" s="106">
        <v>590217</v>
      </c>
      <c r="C85" s="106" t="s">
        <v>87</v>
      </c>
      <c r="D85" s="107"/>
      <c r="E85" s="103" t="s">
        <v>35</v>
      </c>
      <c r="F85" s="103"/>
      <c r="G85" s="103" t="s">
        <v>263</v>
      </c>
      <c r="H85" s="103"/>
      <c r="I85" s="106" t="s">
        <v>53</v>
      </c>
      <c r="J85" s="103" t="s">
        <v>61</v>
      </c>
      <c r="K85" s="107" t="s">
        <v>57</v>
      </c>
      <c r="L85" s="107" t="s">
        <v>37</v>
      </c>
      <c r="M85" s="103" t="s">
        <v>38</v>
      </c>
      <c r="N85" s="103" t="s">
        <v>86</v>
      </c>
      <c r="O85" s="107" t="s">
        <v>24</v>
      </c>
      <c r="P85" s="107" t="s">
        <v>25</v>
      </c>
      <c r="Q85" s="53">
        <v>46267</v>
      </c>
      <c r="R85" s="107">
        <f t="shared" ca="1" si="4"/>
        <v>36</v>
      </c>
      <c r="S85" s="162" t="s">
        <v>26</v>
      </c>
      <c r="T85" s="103"/>
      <c r="U85" s="106"/>
      <c r="V85" s="103"/>
      <c r="W85" s="103"/>
      <c r="X85" s="103"/>
      <c r="Y85" s="107" t="s">
        <v>25</v>
      </c>
      <c r="Z85" s="53">
        <v>46273</v>
      </c>
      <c r="AA85" s="107">
        <f t="shared" ca="1" si="5"/>
        <v>30</v>
      </c>
      <c r="AB85" s="53">
        <v>46280</v>
      </c>
      <c r="AC85" s="107" t="s">
        <v>74</v>
      </c>
      <c r="AD85" s="107" t="s">
        <v>43</v>
      </c>
      <c r="AE85" s="103" t="s">
        <v>28</v>
      </c>
      <c r="AF85" s="103" t="s">
        <v>466</v>
      </c>
      <c r="AG85" s="103"/>
    </row>
    <row r="86" spans="1:33" ht="72">
      <c r="A86" s="107">
        <v>85</v>
      </c>
      <c r="B86" s="106">
        <v>590221</v>
      </c>
      <c r="C86" s="106" t="s">
        <v>87</v>
      </c>
      <c r="D86" s="107"/>
      <c r="E86" s="103" t="s">
        <v>35</v>
      </c>
      <c r="F86" s="103"/>
      <c r="G86" s="103" t="s">
        <v>263</v>
      </c>
      <c r="H86" s="103"/>
      <c r="I86" s="106" t="s">
        <v>53</v>
      </c>
      <c r="J86" s="103" t="s">
        <v>61</v>
      </c>
      <c r="K86" s="107" t="s">
        <v>57</v>
      </c>
      <c r="L86" s="107" t="s">
        <v>37</v>
      </c>
      <c r="M86" s="103" t="s">
        <v>38</v>
      </c>
      <c r="N86" s="103" t="s">
        <v>86</v>
      </c>
      <c r="O86" s="107" t="s">
        <v>30</v>
      </c>
      <c r="P86" s="107" t="s">
        <v>25</v>
      </c>
      <c r="Q86" s="53">
        <v>46267</v>
      </c>
      <c r="R86" s="107">
        <f t="shared" ca="1" si="4"/>
        <v>36</v>
      </c>
      <c r="S86" s="162" t="s">
        <v>26</v>
      </c>
      <c r="T86" s="103"/>
      <c r="U86" s="106"/>
      <c r="V86" s="103"/>
      <c r="W86" s="103"/>
      <c r="X86" s="103"/>
      <c r="Y86" s="107" t="s">
        <v>25</v>
      </c>
      <c r="Z86" s="53">
        <v>46275</v>
      </c>
      <c r="AA86" s="107">
        <f t="shared" ca="1" si="5"/>
        <v>28</v>
      </c>
      <c r="AB86" s="53">
        <v>46281</v>
      </c>
      <c r="AC86" s="107" t="s">
        <v>74</v>
      </c>
      <c r="AD86" s="107" t="s">
        <v>43</v>
      </c>
      <c r="AE86" s="103" t="s">
        <v>28</v>
      </c>
      <c r="AF86" s="103" t="s">
        <v>466</v>
      </c>
      <c r="AG86" s="103"/>
    </row>
    <row r="87" spans="1:33" ht="72">
      <c r="A87" s="107">
        <v>86</v>
      </c>
      <c r="B87" s="106">
        <v>590216</v>
      </c>
      <c r="C87" s="106" t="s">
        <v>87</v>
      </c>
      <c r="D87" s="107"/>
      <c r="E87" s="103" t="s">
        <v>35</v>
      </c>
      <c r="F87" s="103"/>
      <c r="G87" s="103" t="s">
        <v>263</v>
      </c>
      <c r="H87" s="103"/>
      <c r="I87" s="106" t="s">
        <v>53</v>
      </c>
      <c r="J87" s="103" t="s">
        <v>61</v>
      </c>
      <c r="K87" s="107" t="s">
        <v>57</v>
      </c>
      <c r="L87" s="107" t="s">
        <v>37</v>
      </c>
      <c r="M87" s="103" t="s">
        <v>38</v>
      </c>
      <c r="N87" s="103" t="s">
        <v>86</v>
      </c>
      <c r="O87" s="107" t="s">
        <v>24</v>
      </c>
      <c r="P87" s="107" t="s">
        <v>25</v>
      </c>
      <c r="Q87" s="53">
        <v>46267</v>
      </c>
      <c r="R87" s="107">
        <f t="shared" ca="1" si="4"/>
        <v>36</v>
      </c>
      <c r="S87" s="162" t="s">
        <v>26</v>
      </c>
      <c r="T87" s="103"/>
      <c r="U87" s="106" t="s">
        <v>567</v>
      </c>
      <c r="V87" s="103"/>
      <c r="W87" s="103"/>
      <c r="X87" s="103"/>
      <c r="Y87" s="107" t="s">
        <v>177</v>
      </c>
      <c r="Z87" s="53">
        <v>46274</v>
      </c>
      <c r="AA87" s="107">
        <f t="shared" ca="1" si="5"/>
        <v>29</v>
      </c>
      <c r="AB87" s="53">
        <v>46281</v>
      </c>
      <c r="AC87" s="107" t="s">
        <v>74</v>
      </c>
      <c r="AD87" s="107" t="s">
        <v>43</v>
      </c>
      <c r="AE87" s="103" t="s">
        <v>28</v>
      </c>
      <c r="AF87" s="103" t="s">
        <v>466</v>
      </c>
      <c r="AG87" s="103"/>
    </row>
    <row r="88" spans="1:33" ht="72">
      <c r="A88" s="107">
        <v>87</v>
      </c>
      <c r="B88" s="106">
        <v>590301</v>
      </c>
      <c r="C88" s="106" t="s">
        <v>87</v>
      </c>
      <c r="D88" s="107"/>
      <c r="E88" s="103" t="s">
        <v>35</v>
      </c>
      <c r="F88" s="103"/>
      <c r="G88" s="103" t="s">
        <v>263</v>
      </c>
      <c r="H88" s="103"/>
      <c r="I88" s="106" t="s">
        <v>53</v>
      </c>
      <c r="J88" s="103" t="s">
        <v>61</v>
      </c>
      <c r="K88" s="107" t="s">
        <v>57</v>
      </c>
      <c r="L88" s="107" t="s">
        <v>37</v>
      </c>
      <c r="M88" s="103" t="s">
        <v>38</v>
      </c>
      <c r="N88" s="103" t="s">
        <v>86</v>
      </c>
      <c r="O88" s="107" t="s">
        <v>30</v>
      </c>
      <c r="P88" s="107" t="s">
        <v>25</v>
      </c>
      <c r="Q88" s="53">
        <v>46269</v>
      </c>
      <c r="R88" s="107">
        <f t="shared" ca="1" si="4"/>
        <v>34</v>
      </c>
      <c r="S88" s="162" t="s">
        <v>26</v>
      </c>
      <c r="T88" s="103"/>
      <c r="U88" s="106" t="s">
        <v>579</v>
      </c>
      <c r="V88" s="103"/>
      <c r="W88" s="103"/>
      <c r="X88" s="103"/>
      <c r="Y88" s="107"/>
      <c r="Z88" s="53">
        <v>46280</v>
      </c>
      <c r="AA88" s="107">
        <f t="shared" ca="1" si="5"/>
        <v>23</v>
      </c>
      <c r="AB88" s="53">
        <v>46288</v>
      </c>
      <c r="AC88" s="107" t="s">
        <v>74</v>
      </c>
      <c r="AD88" s="107" t="s">
        <v>43</v>
      </c>
      <c r="AE88" s="103" t="s">
        <v>60</v>
      </c>
      <c r="AF88" s="103" t="s">
        <v>466</v>
      </c>
      <c r="AG88" s="103"/>
    </row>
    <row r="89" spans="1:33" ht="72">
      <c r="A89" s="107">
        <v>88</v>
      </c>
      <c r="B89" s="106">
        <v>589350</v>
      </c>
      <c r="C89" s="106" t="s">
        <v>87</v>
      </c>
      <c r="D89" s="107"/>
      <c r="E89" s="103" t="s">
        <v>35</v>
      </c>
      <c r="F89" s="103"/>
      <c r="G89" s="103" t="s">
        <v>263</v>
      </c>
      <c r="H89" s="103"/>
      <c r="I89" s="106" t="s">
        <v>53</v>
      </c>
      <c r="J89" s="103" t="s">
        <v>61</v>
      </c>
      <c r="K89" s="107" t="s">
        <v>57</v>
      </c>
      <c r="L89" s="107" t="s">
        <v>37</v>
      </c>
      <c r="M89" s="103" t="s">
        <v>38</v>
      </c>
      <c r="N89" s="103" t="s">
        <v>86</v>
      </c>
      <c r="O89" s="107" t="s">
        <v>30</v>
      </c>
      <c r="P89" s="107" t="s">
        <v>25</v>
      </c>
      <c r="Q89" s="53">
        <v>46267</v>
      </c>
      <c r="R89" s="107">
        <f t="shared" ca="1" si="4"/>
        <v>36</v>
      </c>
      <c r="S89" s="162" t="s">
        <v>26</v>
      </c>
      <c r="T89" s="103"/>
      <c r="U89" s="106" t="s">
        <v>577</v>
      </c>
      <c r="V89" s="103"/>
      <c r="W89" s="103"/>
      <c r="X89" s="103"/>
      <c r="Y89" s="107"/>
      <c r="Z89" s="53">
        <v>46279</v>
      </c>
      <c r="AA89" s="107">
        <f t="shared" ca="1" si="5"/>
        <v>24</v>
      </c>
      <c r="AB89" s="53">
        <v>46288</v>
      </c>
      <c r="AC89" s="107" t="s">
        <v>74</v>
      </c>
      <c r="AD89" s="107" t="s">
        <v>43</v>
      </c>
      <c r="AE89" s="103" t="s">
        <v>28</v>
      </c>
      <c r="AF89" s="103" t="s">
        <v>466</v>
      </c>
      <c r="AG89" s="103"/>
    </row>
    <row r="90" spans="1:33" ht="72">
      <c r="A90" s="107">
        <v>89</v>
      </c>
      <c r="B90" s="106">
        <v>590219</v>
      </c>
      <c r="C90" s="106" t="s">
        <v>87</v>
      </c>
      <c r="D90" s="107"/>
      <c r="E90" s="103" t="s">
        <v>35</v>
      </c>
      <c r="F90" s="103"/>
      <c r="G90" s="103" t="s">
        <v>263</v>
      </c>
      <c r="H90" s="103"/>
      <c r="I90" s="106" t="s">
        <v>53</v>
      </c>
      <c r="J90" s="103" t="s">
        <v>61</v>
      </c>
      <c r="K90" s="107" t="s">
        <v>57</v>
      </c>
      <c r="L90" s="107" t="s">
        <v>37</v>
      </c>
      <c r="M90" s="103" t="s">
        <v>38</v>
      </c>
      <c r="N90" s="103" t="s">
        <v>86</v>
      </c>
      <c r="O90" s="107"/>
      <c r="P90" s="107" t="s">
        <v>25</v>
      </c>
      <c r="Q90" s="53">
        <v>46267</v>
      </c>
      <c r="R90" s="107">
        <f t="shared" ca="1" si="4"/>
        <v>36</v>
      </c>
      <c r="S90" s="162" t="s">
        <v>26</v>
      </c>
      <c r="T90" s="103"/>
      <c r="U90" s="106" t="s">
        <v>579</v>
      </c>
      <c r="V90" s="103"/>
      <c r="W90" s="103"/>
      <c r="X90" s="103"/>
      <c r="Y90" s="107"/>
      <c r="Z90" s="53">
        <v>46276</v>
      </c>
      <c r="AA90" s="107">
        <f t="shared" ca="1" si="5"/>
        <v>27</v>
      </c>
      <c r="AB90" s="53">
        <v>46288</v>
      </c>
      <c r="AC90" s="107" t="s">
        <v>74</v>
      </c>
      <c r="AD90" s="107" t="s">
        <v>43</v>
      </c>
      <c r="AE90" s="103" t="s">
        <v>28</v>
      </c>
      <c r="AF90" s="103" t="s">
        <v>466</v>
      </c>
      <c r="AG90" s="103"/>
    </row>
    <row r="91" spans="1:33" ht="72">
      <c r="A91" s="107">
        <v>90</v>
      </c>
      <c r="B91" s="106">
        <v>589348</v>
      </c>
      <c r="C91" s="106" t="s">
        <v>87</v>
      </c>
      <c r="D91" s="107"/>
      <c r="E91" s="103" t="s">
        <v>35</v>
      </c>
      <c r="F91" s="103"/>
      <c r="G91" s="103" t="s">
        <v>263</v>
      </c>
      <c r="H91" s="103"/>
      <c r="I91" s="106" t="s">
        <v>53</v>
      </c>
      <c r="J91" s="103" t="s">
        <v>61</v>
      </c>
      <c r="K91" s="107" t="s">
        <v>57</v>
      </c>
      <c r="L91" s="107" t="s">
        <v>37</v>
      </c>
      <c r="M91" s="103" t="s">
        <v>38</v>
      </c>
      <c r="N91" s="103" t="s">
        <v>86</v>
      </c>
      <c r="O91" s="107" t="s">
        <v>30</v>
      </c>
      <c r="P91" s="107" t="s">
        <v>25</v>
      </c>
      <c r="Q91" s="53">
        <v>46269</v>
      </c>
      <c r="R91" s="107">
        <f t="shared" ca="1" si="4"/>
        <v>34</v>
      </c>
      <c r="S91" s="162" t="s">
        <v>26</v>
      </c>
      <c r="T91" s="103"/>
      <c r="U91" s="106" t="s">
        <v>579</v>
      </c>
      <c r="V91" s="103"/>
      <c r="W91" s="103"/>
      <c r="X91" s="103"/>
      <c r="Y91" s="107"/>
      <c r="Z91" s="53">
        <v>46277</v>
      </c>
      <c r="AA91" s="107">
        <f t="shared" ca="1" si="5"/>
        <v>26</v>
      </c>
      <c r="AB91" s="53">
        <v>46288</v>
      </c>
      <c r="AC91" s="107" t="s">
        <v>74</v>
      </c>
      <c r="AD91" s="107" t="s">
        <v>43</v>
      </c>
      <c r="AE91" s="103" t="s">
        <v>60</v>
      </c>
      <c r="AF91" s="103" t="s">
        <v>466</v>
      </c>
      <c r="AG91" s="103"/>
    </row>
    <row r="92" spans="1:33" ht="72">
      <c r="A92" s="107">
        <v>91</v>
      </c>
      <c r="B92" s="106">
        <v>590220</v>
      </c>
      <c r="C92" s="106" t="s">
        <v>87</v>
      </c>
      <c r="D92" s="107"/>
      <c r="E92" s="103" t="s">
        <v>35</v>
      </c>
      <c r="F92" s="103"/>
      <c r="G92" s="103" t="s">
        <v>263</v>
      </c>
      <c r="H92" s="103"/>
      <c r="I92" s="106" t="s">
        <v>53</v>
      </c>
      <c r="J92" s="103" t="s">
        <v>61</v>
      </c>
      <c r="K92" s="107" t="s">
        <v>57</v>
      </c>
      <c r="L92" s="107" t="s">
        <v>37</v>
      </c>
      <c r="M92" s="103" t="s">
        <v>38</v>
      </c>
      <c r="N92" s="103" t="s">
        <v>86</v>
      </c>
      <c r="O92" s="107">
        <v>0</v>
      </c>
      <c r="P92" s="107" t="s">
        <v>25</v>
      </c>
      <c r="Q92" s="53">
        <v>46267</v>
      </c>
      <c r="R92" s="107">
        <f t="shared" ca="1" si="4"/>
        <v>36</v>
      </c>
      <c r="S92" s="162" t="s">
        <v>26</v>
      </c>
      <c r="T92" s="103"/>
      <c r="U92" s="106" t="s">
        <v>573</v>
      </c>
      <c r="V92" s="103"/>
      <c r="W92" s="103"/>
      <c r="X92" s="103"/>
      <c r="Y92" s="107"/>
      <c r="Z92" s="53">
        <v>46276</v>
      </c>
      <c r="AA92" s="107">
        <f t="shared" ca="1" si="5"/>
        <v>27</v>
      </c>
      <c r="AB92" s="53">
        <v>46287</v>
      </c>
      <c r="AC92" s="107" t="s">
        <v>74</v>
      </c>
      <c r="AD92" s="107" t="s">
        <v>43</v>
      </c>
      <c r="AE92" s="103" t="s">
        <v>28</v>
      </c>
      <c r="AF92" s="103" t="s">
        <v>466</v>
      </c>
      <c r="AG92" s="103"/>
    </row>
    <row r="93" spans="1:33" ht="72">
      <c r="A93" s="107">
        <v>92</v>
      </c>
      <c r="B93" s="106">
        <v>590302</v>
      </c>
      <c r="C93" s="106" t="s">
        <v>87</v>
      </c>
      <c r="D93" s="107"/>
      <c r="E93" s="103" t="s">
        <v>35</v>
      </c>
      <c r="F93" s="103"/>
      <c r="G93" s="103" t="s">
        <v>263</v>
      </c>
      <c r="H93" s="103"/>
      <c r="I93" s="106" t="s">
        <v>53</v>
      </c>
      <c r="J93" s="103" t="s">
        <v>61</v>
      </c>
      <c r="K93" s="107" t="s">
        <v>57</v>
      </c>
      <c r="L93" s="107" t="s">
        <v>37</v>
      </c>
      <c r="M93" s="103" t="s">
        <v>38</v>
      </c>
      <c r="N93" s="103" t="s">
        <v>86</v>
      </c>
      <c r="O93" s="107" t="s">
        <v>24</v>
      </c>
      <c r="P93" s="107" t="s">
        <v>25</v>
      </c>
      <c r="Q93" s="53">
        <v>46270</v>
      </c>
      <c r="R93" s="107">
        <f t="shared" ca="1" si="4"/>
        <v>33</v>
      </c>
      <c r="S93" s="162" t="s">
        <v>26</v>
      </c>
      <c r="T93" s="103"/>
      <c r="U93" s="106" t="s">
        <v>573</v>
      </c>
      <c r="V93" s="103"/>
      <c r="W93" s="103"/>
      <c r="X93" s="103"/>
      <c r="Y93" s="107"/>
      <c r="Z93" s="53">
        <v>46277</v>
      </c>
      <c r="AA93" s="107">
        <f t="shared" ca="1" si="5"/>
        <v>26</v>
      </c>
      <c r="AB93" s="53">
        <v>46287</v>
      </c>
      <c r="AC93" s="107" t="s">
        <v>74</v>
      </c>
      <c r="AD93" s="107" t="s">
        <v>43</v>
      </c>
      <c r="AE93" s="103" t="s">
        <v>215</v>
      </c>
      <c r="AF93" s="103" t="s">
        <v>466</v>
      </c>
      <c r="AG93" s="103"/>
    </row>
    <row r="94" spans="1:33" ht="72">
      <c r="A94" s="107">
        <v>93</v>
      </c>
      <c r="B94" s="106">
        <v>590218</v>
      </c>
      <c r="C94" s="106" t="s">
        <v>87</v>
      </c>
      <c r="D94" s="107"/>
      <c r="E94" s="103" t="s">
        <v>35</v>
      </c>
      <c r="F94" s="103"/>
      <c r="G94" s="103" t="s">
        <v>263</v>
      </c>
      <c r="H94" s="103"/>
      <c r="I94" s="106" t="s">
        <v>53</v>
      </c>
      <c r="J94" s="103" t="s">
        <v>61</v>
      </c>
      <c r="K94" s="107" t="s">
        <v>57</v>
      </c>
      <c r="L94" s="107" t="s">
        <v>37</v>
      </c>
      <c r="M94" s="103" t="s">
        <v>38</v>
      </c>
      <c r="N94" s="103" t="s">
        <v>86</v>
      </c>
      <c r="O94" s="107" t="s">
        <v>24</v>
      </c>
      <c r="P94" s="107" t="s">
        <v>25</v>
      </c>
      <c r="Q94" s="53">
        <v>46267</v>
      </c>
      <c r="R94" s="107">
        <f t="shared" ca="1" si="4"/>
        <v>36</v>
      </c>
      <c r="S94" s="162" t="s">
        <v>26</v>
      </c>
      <c r="T94" s="103"/>
      <c r="U94" s="106" t="s">
        <v>579</v>
      </c>
      <c r="V94" s="103"/>
      <c r="W94" s="103"/>
      <c r="X94" s="103"/>
      <c r="Y94" s="107"/>
      <c r="Z94" s="53">
        <v>46279</v>
      </c>
      <c r="AA94" s="107">
        <f t="shared" ca="1" si="5"/>
        <v>24</v>
      </c>
      <c r="AB94" s="53">
        <v>46289</v>
      </c>
      <c r="AC94" s="107" t="s">
        <v>74</v>
      </c>
      <c r="AD94" s="107" t="s">
        <v>43</v>
      </c>
      <c r="AE94" s="103" t="s">
        <v>28</v>
      </c>
      <c r="AF94" s="103" t="s">
        <v>466</v>
      </c>
      <c r="AG94" s="103"/>
    </row>
    <row r="95" spans="1:33" ht="72">
      <c r="A95" s="107">
        <v>94</v>
      </c>
      <c r="B95" s="106">
        <v>589349</v>
      </c>
      <c r="C95" s="106" t="s">
        <v>87</v>
      </c>
      <c r="D95" s="107"/>
      <c r="E95" s="103" t="s">
        <v>35</v>
      </c>
      <c r="F95" s="103"/>
      <c r="G95" s="103" t="s">
        <v>263</v>
      </c>
      <c r="H95" s="103"/>
      <c r="I95" s="106" t="s">
        <v>53</v>
      </c>
      <c r="J95" s="103" t="s">
        <v>61</v>
      </c>
      <c r="K95" s="107" t="s">
        <v>57</v>
      </c>
      <c r="L95" s="107" t="s">
        <v>37</v>
      </c>
      <c r="M95" s="103" t="s">
        <v>38</v>
      </c>
      <c r="N95" s="103" t="s">
        <v>86</v>
      </c>
      <c r="O95" s="107" t="s">
        <v>24</v>
      </c>
      <c r="P95" s="107" t="s">
        <v>25</v>
      </c>
      <c r="Q95" s="53">
        <v>46269</v>
      </c>
      <c r="R95" s="107">
        <f t="shared" ca="1" si="4"/>
        <v>34</v>
      </c>
      <c r="S95" s="162" t="s">
        <v>26</v>
      </c>
      <c r="T95" s="103"/>
      <c r="U95" s="106" t="s">
        <v>581</v>
      </c>
      <c r="V95" s="103"/>
      <c r="W95" s="103"/>
      <c r="X95" s="103"/>
      <c r="Y95" s="107"/>
      <c r="Z95" s="53">
        <v>46281</v>
      </c>
      <c r="AA95" s="107">
        <f t="shared" ca="1" si="5"/>
        <v>22</v>
      </c>
      <c r="AB95" s="53">
        <v>46289</v>
      </c>
      <c r="AC95" s="107" t="s">
        <v>74</v>
      </c>
      <c r="AD95" s="107" t="s">
        <v>43</v>
      </c>
      <c r="AE95" s="103" t="s">
        <v>60</v>
      </c>
      <c r="AF95" s="103" t="s">
        <v>466</v>
      </c>
      <c r="AG95" s="103"/>
    </row>
    <row r="96" spans="1:33" ht="72">
      <c r="A96" s="107">
        <v>95</v>
      </c>
      <c r="B96" s="106">
        <v>589692</v>
      </c>
      <c r="C96" s="106" t="s">
        <v>87</v>
      </c>
      <c r="D96" s="107"/>
      <c r="E96" s="103" t="s">
        <v>35</v>
      </c>
      <c r="F96" s="103"/>
      <c r="G96" s="103" t="s">
        <v>263</v>
      </c>
      <c r="H96" s="103"/>
      <c r="I96" s="106" t="s">
        <v>53</v>
      </c>
      <c r="J96" s="103" t="s">
        <v>61</v>
      </c>
      <c r="K96" s="107" t="s">
        <v>57</v>
      </c>
      <c r="L96" s="107" t="s">
        <v>37</v>
      </c>
      <c r="M96" s="103" t="s">
        <v>38</v>
      </c>
      <c r="N96" s="103" t="s">
        <v>86</v>
      </c>
      <c r="O96" s="107" t="s">
        <v>24</v>
      </c>
      <c r="P96" s="107" t="s">
        <v>25</v>
      </c>
      <c r="Q96" s="53">
        <v>46277</v>
      </c>
      <c r="R96" s="107">
        <f t="shared" ca="1" si="4"/>
        <v>26</v>
      </c>
      <c r="S96" s="162" t="s">
        <v>26</v>
      </c>
      <c r="T96" s="103"/>
      <c r="U96" s="106" t="s">
        <v>581</v>
      </c>
      <c r="V96" s="103"/>
      <c r="W96" s="103"/>
      <c r="X96" s="103"/>
      <c r="Y96" s="107"/>
      <c r="Z96" s="53">
        <v>46281</v>
      </c>
      <c r="AA96" s="107">
        <f t="shared" ca="1" si="5"/>
        <v>22</v>
      </c>
      <c r="AB96" s="53">
        <v>46289</v>
      </c>
      <c r="AC96" s="107" t="s">
        <v>74</v>
      </c>
      <c r="AD96" s="107" t="s">
        <v>43</v>
      </c>
      <c r="AE96" s="103" t="s">
        <v>215</v>
      </c>
      <c r="AF96" s="103" t="s">
        <v>539</v>
      </c>
      <c r="AG96" s="103"/>
    </row>
    <row r="97" spans="1:33" ht="72">
      <c r="A97" s="107">
        <v>96</v>
      </c>
      <c r="B97" s="106">
        <v>589693</v>
      </c>
      <c r="C97" s="106" t="s">
        <v>87</v>
      </c>
      <c r="D97" s="107"/>
      <c r="E97" s="103" t="s">
        <v>35</v>
      </c>
      <c r="F97" s="103"/>
      <c r="G97" s="103" t="s">
        <v>263</v>
      </c>
      <c r="H97" s="103"/>
      <c r="I97" s="106" t="s">
        <v>53</v>
      </c>
      <c r="J97" s="103" t="s">
        <v>61</v>
      </c>
      <c r="K97" s="107" t="s">
        <v>57</v>
      </c>
      <c r="L97" s="107" t="s">
        <v>37</v>
      </c>
      <c r="M97" s="103" t="s">
        <v>38</v>
      </c>
      <c r="N97" s="103" t="s">
        <v>86</v>
      </c>
      <c r="O97" s="107" t="s">
        <v>24</v>
      </c>
      <c r="P97" s="107" t="s">
        <v>25</v>
      </c>
      <c r="Q97" s="53">
        <v>46277</v>
      </c>
      <c r="R97" s="107">
        <f t="shared" ca="1" si="4"/>
        <v>26</v>
      </c>
      <c r="S97" s="162" t="s">
        <v>26</v>
      </c>
      <c r="T97" s="103"/>
      <c r="U97" s="165" t="s">
        <v>599</v>
      </c>
      <c r="V97" s="103"/>
      <c r="W97" s="103" t="s">
        <v>45</v>
      </c>
      <c r="X97" s="103" t="s">
        <v>536</v>
      </c>
      <c r="Y97" s="107"/>
      <c r="Z97" s="53">
        <v>46287</v>
      </c>
      <c r="AA97" s="107">
        <f t="shared" ca="1" si="5"/>
        <v>16</v>
      </c>
      <c r="AB97" s="53">
        <v>46294</v>
      </c>
      <c r="AC97" s="107" t="s">
        <v>74</v>
      </c>
      <c r="AD97" s="107" t="s">
        <v>43</v>
      </c>
      <c r="AE97" s="103" t="s">
        <v>215</v>
      </c>
      <c r="AF97" s="103" t="s">
        <v>539</v>
      </c>
      <c r="AG97" s="103"/>
    </row>
    <row r="98" spans="1:33" ht="72">
      <c r="A98" s="107">
        <v>97</v>
      </c>
      <c r="B98" s="106">
        <v>589691</v>
      </c>
      <c r="C98" s="106" t="s">
        <v>87</v>
      </c>
      <c r="D98" s="107"/>
      <c r="E98" s="103" t="s">
        <v>35</v>
      </c>
      <c r="F98" s="103"/>
      <c r="G98" s="103" t="s">
        <v>263</v>
      </c>
      <c r="H98" s="103"/>
      <c r="I98" s="106" t="s">
        <v>53</v>
      </c>
      <c r="J98" s="103" t="s">
        <v>61</v>
      </c>
      <c r="K98" s="107" t="s">
        <v>57</v>
      </c>
      <c r="L98" s="107" t="s">
        <v>37</v>
      </c>
      <c r="M98" s="103" t="s">
        <v>38</v>
      </c>
      <c r="N98" s="103" t="s">
        <v>86</v>
      </c>
      <c r="O98" s="107" t="s">
        <v>30</v>
      </c>
      <c r="P98" s="107" t="s">
        <v>25</v>
      </c>
      <c r="Q98" s="53">
        <v>46277</v>
      </c>
      <c r="R98" s="107">
        <f t="shared" ca="1" si="4"/>
        <v>26</v>
      </c>
      <c r="S98" s="162" t="s">
        <v>26</v>
      </c>
      <c r="T98" s="103"/>
      <c r="U98" s="165" t="s">
        <v>598</v>
      </c>
      <c r="V98" s="103"/>
      <c r="W98" s="103"/>
      <c r="X98" s="103"/>
      <c r="Y98" s="107"/>
      <c r="Z98" s="53">
        <v>46287</v>
      </c>
      <c r="AA98" s="107">
        <f t="shared" ca="1" si="5"/>
        <v>16</v>
      </c>
      <c r="AB98" s="53">
        <v>46293</v>
      </c>
      <c r="AC98" s="107" t="s">
        <v>74</v>
      </c>
      <c r="AD98" s="107" t="s">
        <v>43</v>
      </c>
      <c r="AE98" s="103" t="s">
        <v>215</v>
      </c>
      <c r="AF98" s="103" t="s">
        <v>539</v>
      </c>
      <c r="AG98" s="103"/>
    </row>
    <row r="99" spans="1:33" ht="72">
      <c r="A99" s="107">
        <v>98</v>
      </c>
      <c r="B99" s="106">
        <v>589695</v>
      </c>
      <c r="C99" s="106" t="s">
        <v>87</v>
      </c>
      <c r="D99" s="107"/>
      <c r="E99" s="103" t="s">
        <v>35</v>
      </c>
      <c r="F99" s="103"/>
      <c r="G99" s="103" t="s">
        <v>263</v>
      </c>
      <c r="H99" s="103"/>
      <c r="I99" s="106" t="s">
        <v>53</v>
      </c>
      <c r="J99" s="103" t="s">
        <v>61</v>
      </c>
      <c r="K99" s="107" t="s">
        <v>57</v>
      </c>
      <c r="L99" s="107" t="s">
        <v>37</v>
      </c>
      <c r="M99" s="103" t="s">
        <v>38</v>
      </c>
      <c r="N99" s="103" t="s">
        <v>86</v>
      </c>
      <c r="O99" s="107"/>
      <c r="P99" s="107" t="s">
        <v>31</v>
      </c>
      <c r="Q99" s="53">
        <v>46277</v>
      </c>
      <c r="R99" s="107">
        <f t="shared" ca="1" si="4"/>
        <v>26</v>
      </c>
      <c r="S99" s="162" t="s">
        <v>26</v>
      </c>
      <c r="T99" s="103"/>
      <c r="U99" s="165" t="s">
        <v>595</v>
      </c>
      <c r="V99" s="103"/>
      <c r="W99" s="103"/>
      <c r="X99" s="103"/>
      <c r="Y99" s="107"/>
      <c r="Z99" s="53">
        <v>46286</v>
      </c>
      <c r="AA99" s="107">
        <f t="shared" ca="1" si="5"/>
        <v>17</v>
      </c>
      <c r="AB99" s="53">
        <v>46291</v>
      </c>
      <c r="AC99" s="107" t="s">
        <v>74</v>
      </c>
      <c r="AD99" s="107" t="s">
        <v>43</v>
      </c>
      <c r="AE99" s="103" t="s">
        <v>215</v>
      </c>
      <c r="AF99" s="103" t="s">
        <v>539</v>
      </c>
      <c r="AG99" s="103"/>
    </row>
    <row r="100" spans="1:33" ht="72">
      <c r="A100" s="107">
        <v>99</v>
      </c>
      <c r="B100" s="106">
        <v>589698</v>
      </c>
      <c r="C100" s="106" t="s">
        <v>87</v>
      </c>
      <c r="D100" s="107"/>
      <c r="E100" s="103" t="s">
        <v>35</v>
      </c>
      <c r="F100" s="103"/>
      <c r="G100" s="103" t="s">
        <v>263</v>
      </c>
      <c r="H100" s="103"/>
      <c r="I100" s="106" t="s">
        <v>53</v>
      </c>
      <c r="J100" s="103" t="s">
        <v>61</v>
      </c>
      <c r="K100" s="107" t="s">
        <v>57</v>
      </c>
      <c r="L100" s="107" t="s">
        <v>37</v>
      </c>
      <c r="M100" s="103" t="s">
        <v>38</v>
      </c>
      <c r="N100" s="103" t="s">
        <v>86</v>
      </c>
      <c r="O100" s="107" t="s">
        <v>24</v>
      </c>
      <c r="P100" s="107" t="s">
        <v>25</v>
      </c>
      <c r="Q100" s="53">
        <v>46277</v>
      </c>
      <c r="R100" s="107">
        <f t="shared" ref="R100:R128" ca="1" si="6">TODAY()-Q100</f>
        <v>26</v>
      </c>
      <c r="S100" s="162" t="s">
        <v>26</v>
      </c>
      <c r="T100" s="103"/>
      <c r="U100" s="165" t="s">
        <v>591</v>
      </c>
      <c r="V100" s="103"/>
      <c r="W100" s="103"/>
      <c r="X100" s="103"/>
      <c r="Y100" s="107"/>
      <c r="Z100" s="53">
        <v>46284</v>
      </c>
      <c r="AA100" s="107">
        <f t="shared" ref="AA100:AA128" ca="1" si="7">TODAY()-Z100</f>
        <v>19</v>
      </c>
      <c r="AB100" s="53">
        <v>46294</v>
      </c>
      <c r="AC100" s="107" t="s">
        <v>74</v>
      </c>
      <c r="AD100" s="107" t="s">
        <v>43</v>
      </c>
      <c r="AE100" s="103" t="s">
        <v>215</v>
      </c>
      <c r="AF100" s="103" t="s">
        <v>539</v>
      </c>
      <c r="AG100" s="103"/>
    </row>
    <row r="101" spans="1:33" ht="72">
      <c r="A101" s="107">
        <v>100</v>
      </c>
      <c r="B101" s="106">
        <v>589694</v>
      </c>
      <c r="C101" s="106" t="s">
        <v>87</v>
      </c>
      <c r="D101" s="107"/>
      <c r="E101" s="103" t="s">
        <v>35</v>
      </c>
      <c r="F101" s="103"/>
      <c r="G101" s="103" t="s">
        <v>263</v>
      </c>
      <c r="H101" s="103"/>
      <c r="I101" s="106" t="s">
        <v>53</v>
      </c>
      <c r="J101" s="103" t="s">
        <v>61</v>
      </c>
      <c r="K101" s="107" t="s">
        <v>57</v>
      </c>
      <c r="L101" s="107" t="s">
        <v>37</v>
      </c>
      <c r="M101" s="103" t="s">
        <v>38</v>
      </c>
      <c r="N101" s="103" t="s">
        <v>86</v>
      </c>
      <c r="O101" s="107" t="s">
        <v>24</v>
      </c>
      <c r="P101" s="107" t="s">
        <v>25</v>
      </c>
      <c r="Q101" s="53">
        <v>46277</v>
      </c>
      <c r="R101" s="107">
        <f t="shared" ca="1" si="6"/>
        <v>26</v>
      </c>
      <c r="S101" s="162" t="s">
        <v>26</v>
      </c>
      <c r="T101" s="103"/>
      <c r="U101" s="165" t="s">
        <v>591</v>
      </c>
      <c r="V101" s="103"/>
      <c r="W101" s="103"/>
      <c r="X101" s="103"/>
      <c r="Y101" s="107"/>
      <c r="Z101" s="53">
        <v>46284</v>
      </c>
      <c r="AA101" s="107">
        <f t="shared" ca="1" si="7"/>
        <v>19</v>
      </c>
      <c r="AB101" s="53">
        <v>46291</v>
      </c>
      <c r="AC101" s="107" t="s">
        <v>74</v>
      </c>
      <c r="AD101" s="107" t="s">
        <v>43</v>
      </c>
      <c r="AE101" s="103" t="s">
        <v>215</v>
      </c>
      <c r="AF101" s="103" t="s">
        <v>539</v>
      </c>
      <c r="AG101" s="103"/>
    </row>
    <row r="102" spans="1:33" ht="72">
      <c r="A102" s="107">
        <v>101</v>
      </c>
      <c r="B102" s="106">
        <v>589690</v>
      </c>
      <c r="C102" s="106" t="s">
        <v>87</v>
      </c>
      <c r="D102" s="107"/>
      <c r="E102" s="103" t="s">
        <v>35</v>
      </c>
      <c r="F102" s="103"/>
      <c r="G102" s="103" t="s">
        <v>263</v>
      </c>
      <c r="H102" s="103"/>
      <c r="I102" s="106" t="s">
        <v>53</v>
      </c>
      <c r="J102" s="103" t="s">
        <v>61</v>
      </c>
      <c r="K102" s="107" t="s">
        <v>57</v>
      </c>
      <c r="L102" s="107" t="s">
        <v>37</v>
      </c>
      <c r="M102" s="103" t="s">
        <v>38</v>
      </c>
      <c r="N102" s="103" t="s">
        <v>86</v>
      </c>
      <c r="O102" s="107"/>
      <c r="P102" s="107" t="s">
        <v>31</v>
      </c>
      <c r="Q102" s="53">
        <v>46277</v>
      </c>
      <c r="R102" s="107">
        <f t="shared" ca="1" si="6"/>
        <v>26</v>
      </c>
      <c r="S102" s="162" t="s">
        <v>26</v>
      </c>
      <c r="T102" s="103"/>
      <c r="U102" s="165" t="s">
        <v>595</v>
      </c>
      <c r="V102" s="103"/>
      <c r="W102" s="103"/>
      <c r="X102" s="103"/>
      <c r="Y102" s="107"/>
      <c r="Z102" s="53">
        <v>46286</v>
      </c>
      <c r="AA102" s="107">
        <f t="shared" ca="1" si="7"/>
        <v>17</v>
      </c>
      <c r="AB102" s="53">
        <v>46291</v>
      </c>
      <c r="AC102" s="107" t="s">
        <v>74</v>
      </c>
      <c r="AD102" s="107" t="s">
        <v>43</v>
      </c>
      <c r="AE102" s="103" t="s">
        <v>215</v>
      </c>
      <c r="AF102" s="103" t="s">
        <v>539</v>
      </c>
      <c r="AG102" s="103"/>
    </row>
    <row r="103" spans="1:33" ht="72">
      <c r="A103" s="107">
        <v>102</v>
      </c>
      <c r="B103" s="106">
        <v>589696</v>
      </c>
      <c r="C103" s="106" t="s">
        <v>87</v>
      </c>
      <c r="D103" s="107"/>
      <c r="E103" s="103" t="s">
        <v>35</v>
      </c>
      <c r="F103" s="103"/>
      <c r="G103" s="103" t="s">
        <v>263</v>
      </c>
      <c r="H103" s="103"/>
      <c r="I103" s="106" t="s">
        <v>53</v>
      </c>
      <c r="J103" s="103" t="s">
        <v>61</v>
      </c>
      <c r="K103" s="107" t="s">
        <v>57</v>
      </c>
      <c r="L103" s="107" t="s">
        <v>37</v>
      </c>
      <c r="M103" s="103" t="s">
        <v>38</v>
      </c>
      <c r="N103" s="103" t="s">
        <v>86</v>
      </c>
      <c r="O103" s="107" t="s">
        <v>24</v>
      </c>
      <c r="P103" s="107" t="s">
        <v>25</v>
      </c>
      <c r="Q103" s="53">
        <v>46277</v>
      </c>
      <c r="R103" s="107">
        <f t="shared" ca="1" si="6"/>
        <v>26</v>
      </c>
      <c r="S103" s="162" t="s">
        <v>26</v>
      </c>
      <c r="T103" s="103"/>
      <c r="U103" s="165" t="s">
        <v>599</v>
      </c>
      <c r="V103" s="103"/>
      <c r="W103" s="103" t="s">
        <v>45</v>
      </c>
      <c r="X103" s="103" t="s">
        <v>536</v>
      </c>
      <c r="Y103" s="107"/>
      <c r="Z103" s="53">
        <v>46287</v>
      </c>
      <c r="AA103" s="107">
        <f t="shared" ca="1" si="7"/>
        <v>16</v>
      </c>
      <c r="AB103" s="53">
        <v>46295</v>
      </c>
      <c r="AC103" s="107" t="s">
        <v>74</v>
      </c>
      <c r="AD103" s="107" t="s">
        <v>43</v>
      </c>
      <c r="AE103" s="103" t="s">
        <v>215</v>
      </c>
      <c r="AF103" s="103" t="s">
        <v>539</v>
      </c>
      <c r="AG103" s="103"/>
    </row>
    <row r="104" spans="1:33" ht="72">
      <c r="A104" s="107">
        <v>103</v>
      </c>
      <c r="B104" s="106" t="s">
        <v>259</v>
      </c>
      <c r="C104" s="106" t="s">
        <v>87</v>
      </c>
      <c r="D104" s="107"/>
      <c r="E104" s="103" t="s">
        <v>35</v>
      </c>
      <c r="F104" s="103"/>
      <c r="G104" s="103" t="s">
        <v>263</v>
      </c>
      <c r="H104" s="103"/>
      <c r="I104" s="106" t="s">
        <v>53</v>
      </c>
      <c r="J104" s="103" t="s">
        <v>61</v>
      </c>
      <c r="K104" s="107" t="s">
        <v>57</v>
      </c>
      <c r="L104" s="107" t="s">
        <v>37</v>
      </c>
      <c r="M104" s="103" t="s">
        <v>38</v>
      </c>
      <c r="N104" s="103" t="s">
        <v>261</v>
      </c>
      <c r="O104" s="107" t="s">
        <v>24</v>
      </c>
      <c r="P104" s="107" t="s">
        <v>25</v>
      </c>
      <c r="Q104" s="53">
        <v>46224</v>
      </c>
      <c r="R104" s="107">
        <f t="shared" ca="1" si="6"/>
        <v>79</v>
      </c>
      <c r="S104" s="162" t="s">
        <v>26</v>
      </c>
      <c r="T104" s="103"/>
      <c r="U104" s="106" t="s">
        <v>456</v>
      </c>
      <c r="V104" s="103"/>
      <c r="W104" s="103"/>
      <c r="X104" s="103"/>
      <c r="Y104" s="107" t="s">
        <v>177</v>
      </c>
      <c r="Z104" s="53">
        <v>46259</v>
      </c>
      <c r="AA104" s="107">
        <f t="shared" ca="1" si="7"/>
        <v>44</v>
      </c>
      <c r="AB104" s="53">
        <v>46268</v>
      </c>
      <c r="AC104" s="107" t="s">
        <v>195</v>
      </c>
      <c r="AD104" s="107" t="s">
        <v>43</v>
      </c>
      <c r="AE104" s="103" t="s">
        <v>60</v>
      </c>
      <c r="AF104" s="103" t="s">
        <v>264</v>
      </c>
      <c r="AG104" s="103"/>
    </row>
    <row r="105" spans="1:33" ht="43.2">
      <c r="A105" s="107">
        <v>104</v>
      </c>
      <c r="B105" s="106">
        <v>589699</v>
      </c>
      <c r="C105" s="106" t="s">
        <v>537</v>
      </c>
      <c r="D105" s="107"/>
      <c r="E105" s="103" t="s">
        <v>35</v>
      </c>
      <c r="F105" s="103"/>
      <c r="G105" s="103" t="s">
        <v>546</v>
      </c>
      <c r="H105" s="103"/>
      <c r="I105" s="106" t="s">
        <v>53</v>
      </c>
      <c r="J105" s="103" t="s">
        <v>61</v>
      </c>
      <c r="K105" s="107" t="s">
        <v>538</v>
      </c>
      <c r="L105" s="107" t="s">
        <v>23</v>
      </c>
      <c r="M105" s="103" t="s">
        <v>38</v>
      </c>
      <c r="N105" s="103" t="s">
        <v>541</v>
      </c>
      <c r="O105" s="107" t="s">
        <v>24</v>
      </c>
      <c r="P105" s="107" t="s">
        <v>31</v>
      </c>
      <c r="Q105" s="53">
        <v>46277</v>
      </c>
      <c r="R105" s="107">
        <f t="shared" ca="1" si="6"/>
        <v>26</v>
      </c>
      <c r="S105" s="162" t="s">
        <v>26</v>
      </c>
      <c r="T105" s="103"/>
      <c r="U105" s="106" t="s">
        <v>581</v>
      </c>
      <c r="V105" s="103"/>
      <c r="W105" s="103"/>
      <c r="X105" s="103"/>
      <c r="Y105" s="107"/>
      <c r="Z105" s="53">
        <v>46280</v>
      </c>
      <c r="AA105" s="107">
        <f t="shared" ca="1" si="7"/>
        <v>23</v>
      </c>
      <c r="AB105" s="53">
        <v>46294</v>
      </c>
      <c r="AC105" s="107" t="s">
        <v>74</v>
      </c>
      <c r="AD105" s="107" t="s">
        <v>43</v>
      </c>
      <c r="AE105" s="103" t="s">
        <v>215</v>
      </c>
      <c r="AF105" s="103" t="s">
        <v>542</v>
      </c>
      <c r="AG105" s="103"/>
    </row>
    <row r="106" spans="1:33" ht="100.8">
      <c r="A106" s="107">
        <v>105</v>
      </c>
      <c r="B106" s="106">
        <v>589983</v>
      </c>
      <c r="C106" s="106" t="s">
        <v>487</v>
      </c>
      <c r="D106" s="107"/>
      <c r="E106" s="103"/>
      <c r="F106" s="103"/>
      <c r="G106" s="103" t="s">
        <v>586</v>
      </c>
      <c r="H106" s="103"/>
      <c r="I106" s="106"/>
      <c r="J106" s="103" t="s">
        <v>22</v>
      </c>
      <c r="K106" s="107" t="s">
        <v>29</v>
      </c>
      <c r="L106" s="107" t="s">
        <v>23</v>
      </c>
      <c r="M106" s="103" t="s">
        <v>162</v>
      </c>
      <c r="N106" s="103" t="s">
        <v>477</v>
      </c>
      <c r="O106" s="107" t="s">
        <v>30</v>
      </c>
      <c r="P106" s="107" t="s">
        <v>31</v>
      </c>
      <c r="Q106" s="53">
        <v>46267</v>
      </c>
      <c r="R106" s="107">
        <f t="shared" ca="1" si="6"/>
        <v>36</v>
      </c>
      <c r="S106" s="162" t="s">
        <v>26</v>
      </c>
      <c r="T106" s="103" t="s">
        <v>569</v>
      </c>
      <c r="U106" s="106" t="s">
        <v>579</v>
      </c>
      <c r="V106" s="103"/>
      <c r="W106" s="103"/>
      <c r="X106" s="103"/>
      <c r="Y106" s="107"/>
      <c r="Z106" s="53">
        <v>46273</v>
      </c>
      <c r="AA106" s="107">
        <f t="shared" ca="1" si="7"/>
        <v>30</v>
      </c>
      <c r="AB106" s="53">
        <v>46288</v>
      </c>
      <c r="AC106" s="107" t="s">
        <v>74</v>
      </c>
      <c r="AD106" s="107" t="s">
        <v>43</v>
      </c>
      <c r="AE106" s="103" t="s">
        <v>28</v>
      </c>
      <c r="AF106" s="103" t="s">
        <v>488</v>
      </c>
      <c r="AG106" s="103"/>
    </row>
    <row r="107" spans="1:33" ht="43.2">
      <c r="A107" s="107">
        <v>106</v>
      </c>
      <c r="B107" s="106" t="s">
        <v>203</v>
      </c>
      <c r="C107" s="106" t="s">
        <v>269</v>
      </c>
      <c r="D107" s="107"/>
      <c r="E107" s="103" t="s">
        <v>35</v>
      </c>
      <c r="F107" s="103"/>
      <c r="G107" s="103" t="s">
        <v>593</v>
      </c>
      <c r="H107" s="103"/>
      <c r="I107" s="106"/>
      <c r="J107" s="103" t="s">
        <v>71</v>
      </c>
      <c r="K107" s="107" t="s">
        <v>36</v>
      </c>
      <c r="L107" s="107" t="s">
        <v>23</v>
      </c>
      <c r="M107" s="103" t="s">
        <v>40</v>
      </c>
      <c r="N107" s="103" t="s">
        <v>311</v>
      </c>
      <c r="O107" s="107"/>
      <c r="P107" s="107" t="s">
        <v>25</v>
      </c>
      <c r="Q107" s="53">
        <v>46176</v>
      </c>
      <c r="R107" s="107">
        <f t="shared" ca="1" si="6"/>
        <v>127</v>
      </c>
      <c r="S107" s="162" t="s">
        <v>26</v>
      </c>
      <c r="T107" s="103" t="s">
        <v>308</v>
      </c>
      <c r="U107" s="106" t="s">
        <v>372</v>
      </c>
      <c r="V107" s="103"/>
      <c r="W107" s="103"/>
      <c r="X107" s="103"/>
      <c r="Y107" s="107" t="s">
        <v>25</v>
      </c>
      <c r="Z107" s="53">
        <v>46233</v>
      </c>
      <c r="AA107" s="107">
        <f t="shared" ca="1" si="7"/>
        <v>70</v>
      </c>
      <c r="AB107" s="53">
        <v>46273</v>
      </c>
      <c r="AC107" s="107" t="s">
        <v>46</v>
      </c>
      <c r="AD107" s="107" t="s">
        <v>43</v>
      </c>
      <c r="AE107" s="103" t="s">
        <v>60</v>
      </c>
      <c r="AF107" s="103" t="s">
        <v>270</v>
      </c>
      <c r="AG107" s="103"/>
    </row>
    <row r="108" spans="1:33" ht="43.2">
      <c r="A108" s="107">
        <v>107</v>
      </c>
      <c r="B108" s="106">
        <v>588307</v>
      </c>
      <c r="C108" s="106" t="s">
        <v>269</v>
      </c>
      <c r="D108" s="107"/>
      <c r="E108" s="103" t="s">
        <v>35</v>
      </c>
      <c r="F108" s="103"/>
      <c r="G108" s="103" t="s">
        <v>593</v>
      </c>
      <c r="H108" s="103"/>
      <c r="I108" s="106"/>
      <c r="J108" s="103" t="s">
        <v>71</v>
      </c>
      <c r="K108" s="107" t="s">
        <v>36</v>
      </c>
      <c r="L108" s="107" t="s">
        <v>23</v>
      </c>
      <c r="M108" s="103" t="s">
        <v>40</v>
      </c>
      <c r="N108" s="103" t="s">
        <v>311</v>
      </c>
      <c r="O108" s="107" t="s">
        <v>30</v>
      </c>
      <c r="P108" s="107" t="s">
        <v>25</v>
      </c>
      <c r="Q108" s="53">
        <v>46211</v>
      </c>
      <c r="R108" s="107">
        <f t="shared" ca="1" si="6"/>
        <v>92</v>
      </c>
      <c r="S108" s="162" t="s">
        <v>26</v>
      </c>
      <c r="T108" s="103" t="s">
        <v>321</v>
      </c>
      <c r="U108" s="106" t="s">
        <v>374</v>
      </c>
      <c r="V108" s="103"/>
      <c r="W108" s="103"/>
      <c r="X108" s="103"/>
      <c r="Y108" s="107" t="s">
        <v>25</v>
      </c>
      <c r="Z108" s="53">
        <v>46240</v>
      </c>
      <c r="AA108" s="107">
        <f t="shared" ca="1" si="7"/>
        <v>63</v>
      </c>
      <c r="AB108" s="53">
        <v>46273</v>
      </c>
      <c r="AC108" s="107" t="s">
        <v>74</v>
      </c>
      <c r="AD108" s="107" t="s">
        <v>43</v>
      </c>
      <c r="AE108" s="103" t="s">
        <v>60</v>
      </c>
      <c r="AF108" s="103" t="s">
        <v>270</v>
      </c>
      <c r="AG108" s="103"/>
    </row>
    <row r="109" spans="1:33" ht="28.8">
      <c r="A109" s="107">
        <v>108</v>
      </c>
      <c r="B109" s="106">
        <v>577963</v>
      </c>
      <c r="C109" s="106" t="s">
        <v>164</v>
      </c>
      <c r="D109" s="107"/>
      <c r="E109" s="103" t="s">
        <v>21</v>
      </c>
      <c r="F109" s="103"/>
      <c r="G109" s="103" t="s">
        <v>171</v>
      </c>
      <c r="H109" s="103"/>
      <c r="I109" s="106"/>
      <c r="J109" s="103" t="s">
        <v>75</v>
      </c>
      <c r="K109" s="107" t="s">
        <v>29</v>
      </c>
      <c r="L109" s="107" t="s">
        <v>23</v>
      </c>
      <c r="M109" s="103" t="s">
        <v>162</v>
      </c>
      <c r="N109" s="103" t="s">
        <v>311</v>
      </c>
      <c r="O109" s="107" t="s">
        <v>30</v>
      </c>
      <c r="P109" s="107" t="s">
        <v>25</v>
      </c>
      <c r="Q109" s="53">
        <v>46083</v>
      </c>
      <c r="R109" s="107">
        <f t="shared" ca="1" si="6"/>
        <v>220</v>
      </c>
      <c r="S109" s="162" t="s">
        <v>26</v>
      </c>
      <c r="T109" s="103" t="s">
        <v>327</v>
      </c>
      <c r="U109" s="106" t="s">
        <v>423</v>
      </c>
      <c r="V109" s="103"/>
      <c r="W109" s="103"/>
      <c r="X109" s="103"/>
      <c r="Y109" s="107" t="s">
        <v>25</v>
      </c>
      <c r="Z109" s="53">
        <v>46240</v>
      </c>
      <c r="AA109" s="107">
        <f t="shared" ca="1" si="7"/>
        <v>63</v>
      </c>
      <c r="AB109" s="53">
        <v>46273</v>
      </c>
      <c r="AC109" s="107" t="s">
        <v>74</v>
      </c>
      <c r="AD109" s="107" t="s">
        <v>43</v>
      </c>
      <c r="AE109" s="103" t="s">
        <v>28</v>
      </c>
      <c r="AF109" s="103" t="s">
        <v>193</v>
      </c>
      <c r="AG109" s="103"/>
    </row>
    <row r="110" spans="1:33" ht="28.8">
      <c r="A110" s="107">
        <v>109</v>
      </c>
      <c r="B110" s="106">
        <v>576350</v>
      </c>
      <c r="C110" s="106" t="s">
        <v>164</v>
      </c>
      <c r="D110" s="107"/>
      <c r="E110" s="103" t="s">
        <v>21</v>
      </c>
      <c r="F110" s="103"/>
      <c r="G110" s="103" t="s">
        <v>171</v>
      </c>
      <c r="H110" s="103"/>
      <c r="I110" s="106"/>
      <c r="J110" s="103" t="s">
        <v>75</v>
      </c>
      <c r="K110" s="107" t="s">
        <v>29</v>
      </c>
      <c r="L110" s="107" t="s">
        <v>23</v>
      </c>
      <c r="M110" s="103" t="s">
        <v>162</v>
      </c>
      <c r="N110" s="103" t="s">
        <v>311</v>
      </c>
      <c r="O110" s="107" t="s">
        <v>30</v>
      </c>
      <c r="P110" s="107" t="s">
        <v>31</v>
      </c>
      <c r="Q110" s="53">
        <v>46088</v>
      </c>
      <c r="R110" s="107">
        <f t="shared" ca="1" si="6"/>
        <v>215</v>
      </c>
      <c r="S110" s="162" t="s">
        <v>26</v>
      </c>
      <c r="T110" s="103"/>
      <c r="U110" s="106" t="s">
        <v>467</v>
      </c>
      <c r="V110" s="103"/>
      <c r="W110" s="103"/>
      <c r="X110" s="103"/>
      <c r="Y110" s="107" t="s">
        <v>25</v>
      </c>
      <c r="Z110" s="53">
        <v>46252</v>
      </c>
      <c r="AA110" s="107">
        <f t="shared" ca="1" si="7"/>
        <v>51</v>
      </c>
      <c r="AB110" s="53">
        <v>46280</v>
      </c>
      <c r="AC110" s="107" t="s">
        <v>74</v>
      </c>
      <c r="AD110" s="107" t="s">
        <v>43</v>
      </c>
      <c r="AE110" s="103" t="s">
        <v>28</v>
      </c>
      <c r="AF110" s="103" t="s">
        <v>193</v>
      </c>
      <c r="AG110" s="103"/>
    </row>
    <row r="111" spans="1:33" ht="43.2">
      <c r="A111" s="107">
        <v>110</v>
      </c>
      <c r="B111" s="106">
        <v>579639</v>
      </c>
      <c r="C111" s="106" t="s">
        <v>164</v>
      </c>
      <c r="D111" s="107"/>
      <c r="E111" s="103" t="s">
        <v>21</v>
      </c>
      <c r="F111" s="103"/>
      <c r="G111" s="103" t="s">
        <v>214</v>
      </c>
      <c r="H111" s="103"/>
      <c r="I111" s="106"/>
      <c r="J111" s="103" t="s">
        <v>75</v>
      </c>
      <c r="K111" s="107" t="s">
        <v>29</v>
      </c>
      <c r="L111" s="107" t="s">
        <v>23</v>
      </c>
      <c r="M111" s="103" t="s">
        <v>162</v>
      </c>
      <c r="N111" s="103" t="s">
        <v>311</v>
      </c>
      <c r="O111" s="107" t="s">
        <v>30</v>
      </c>
      <c r="P111" s="107" t="s">
        <v>31</v>
      </c>
      <c r="Q111" s="53">
        <v>46115</v>
      </c>
      <c r="R111" s="107">
        <f t="shared" ca="1" si="6"/>
        <v>188</v>
      </c>
      <c r="S111" s="162" t="s">
        <v>26</v>
      </c>
      <c r="T111" s="103" t="s">
        <v>410</v>
      </c>
      <c r="U111" s="106"/>
      <c r="V111" s="103"/>
      <c r="W111" s="103"/>
      <c r="X111" s="103"/>
      <c r="Y111" s="107" t="s">
        <v>25</v>
      </c>
      <c r="Z111" s="53">
        <v>46255</v>
      </c>
      <c r="AA111" s="107">
        <f t="shared" ca="1" si="7"/>
        <v>48</v>
      </c>
      <c r="AB111" s="53">
        <v>46281</v>
      </c>
      <c r="AC111" s="107" t="s">
        <v>74</v>
      </c>
      <c r="AD111" s="107" t="s">
        <v>43</v>
      </c>
      <c r="AE111" s="103" t="s">
        <v>28</v>
      </c>
      <c r="AF111" s="103" t="s">
        <v>193</v>
      </c>
      <c r="AG111" s="103"/>
    </row>
    <row r="112" spans="1:33" ht="43.2">
      <c r="A112" s="107">
        <v>111</v>
      </c>
      <c r="B112" s="106" t="s">
        <v>205</v>
      </c>
      <c r="C112" s="106" t="s">
        <v>269</v>
      </c>
      <c r="D112" s="107"/>
      <c r="E112" s="103" t="s">
        <v>35</v>
      </c>
      <c r="F112" s="103"/>
      <c r="G112" s="103" t="s">
        <v>593</v>
      </c>
      <c r="H112" s="103"/>
      <c r="I112" s="106"/>
      <c r="J112" s="103" t="s">
        <v>71</v>
      </c>
      <c r="K112" s="107" t="s">
        <v>36</v>
      </c>
      <c r="L112" s="107" t="s">
        <v>23</v>
      </c>
      <c r="M112" s="103" t="s">
        <v>40</v>
      </c>
      <c r="N112" s="103" t="s">
        <v>311</v>
      </c>
      <c r="O112" s="107" t="s">
        <v>30</v>
      </c>
      <c r="P112" s="107" t="s">
        <v>25</v>
      </c>
      <c r="Q112" s="53">
        <v>46177</v>
      </c>
      <c r="R112" s="107">
        <f t="shared" ca="1" si="6"/>
        <v>126</v>
      </c>
      <c r="S112" s="162" t="s">
        <v>26</v>
      </c>
      <c r="T112" s="103" t="s">
        <v>308</v>
      </c>
      <c r="U112" s="106" t="s">
        <v>363</v>
      </c>
      <c r="V112" s="103"/>
      <c r="W112" s="103"/>
      <c r="X112" s="103"/>
      <c r="Y112" s="107" t="s">
        <v>25</v>
      </c>
      <c r="Z112" s="53">
        <v>46235</v>
      </c>
      <c r="AA112" s="107">
        <f t="shared" ca="1" si="7"/>
        <v>68</v>
      </c>
      <c r="AB112" s="53">
        <v>46287</v>
      </c>
      <c r="AC112" s="107" t="s">
        <v>34</v>
      </c>
      <c r="AD112" s="107" t="s">
        <v>43</v>
      </c>
      <c r="AE112" s="103" t="s">
        <v>60</v>
      </c>
      <c r="AF112" s="103" t="s">
        <v>270</v>
      </c>
      <c r="AG112" s="103"/>
    </row>
    <row r="113" spans="1:33" ht="43.2">
      <c r="A113" s="107">
        <v>112</v>
      </c>
      <c r="B113" s="106">
        <v>581773</v>
      </c>
      <c r="C113" s="106" t="s">
        <v>164</v>
      </c>
      <c r="D113" s="107"/>
      <c r="E113" s="103" t="s">
        <v>21</v>
      </c>
      <c r="F113" s="103"/>
      <c r="G113" s="103" t="s">
        <v>214</v>
      </c>
      <c r="H113" s="103"/>
      <c r="I113" s="106"/>
      <c r="J113" s="103" t="s">
        <v>75</v>
      </c>
      <c r="K113" s="107" t="s">
        <v>29</v>
      </c>
      <c r="L113" s="107" t="s">
        <v>23</v>
      </c>
      <c r="M113" s="103" t="s">
        <v>162</v>
      </c>
      <c r="N113" s="103" t="s">
        <v>311</v>
      </c>
      <c r="O113" s="107" t="s">
        <v>24</v>
      </c>
      <c r="P113" s="107" t="s">
        <v>25</v>
      </c>
      <c r="Q113" s="53">
        <v>46126</v>
      </c>
      <c r="R113" s="107">
        <f t="shared" ca="1" si="6"/>
        <v>177</v>
      </c>
      <c r="S113" s="162" t="s">
        <v>26</v>
      </c>
      <c r="T113" s="103" t="s">
        <v>455</v>
      </c>
      <c r="U113" s="106"/>
      <c r="V113" s="103"/>
      <c r="W113" s="103"/>
      <c r="X113" s="103"/>
      <c r="Y113" s="107" t="s">
        <v>25</v>
      </c>
      <c r="Z113" s="53">
        <v>46258</v>
      </c>
      <c r="AA113" s="107">
        <f t="shared" ca="1" si="7"/>
        <v>45</v>
      </c>
      <c r="AB113" s="53">
        <v>46288</v>
      </c>
      <c r="AC113" s="107" t="s">
        <v>74</v>
      </c>
      <c r="AD113" s="107" t="s">
        <v>43</v>
      </c>
      <c r="AE113" s="103" t="s">
        <v>60</v>
      </c>
      <c r="AF113" s="103" t="s">
        <v>193</v>
      </c>
      <c r="AG113" s="103"/>
    </row>
    <row r="114" spans="1:33" s="166" customFormat="1" ht="43.2">
      <c r="A114" s="107">
        <v>113</v>
      </c>
      <c r="B114" s="106">
        <v>581771</v>
      </c>
      <c r="C114" s="106" t="s">
        <v>164</v>
      </c>
      <c r="D114" s="107"/>
      <c r="E114" s="103" t="s">
        <v>21</v>
      </c>
      <c r="F114" s="103"/>
      <c r="G114" s="103" t="s">
        <v>214</v>
      </c>
      <c r="H114" s="103"/>
      <c r="I114" s="106"/>
      <c r="J114" s="103" t="s">
        <v>75</v>
      </c>
      <c r="K114" s="107" t="s">
        <v>29</v>
      </c>
      <c r="L114" s="107" t="s">
        <v>23</v>
      </c>
      <c r="M114" s="103" t="s">
        <v>162</v>
      </c>
      <c r="N114" s="103" t="s">
        <v>311</v>
      </c>
      <c r="O114" s="107" t="s">
        <v>24</v>
      </c>
      <c r="P114" s="107" t="s">
        <v>25</v>
      </c>
      <c r="Q114" s="53">
        <v>46126</v>
      </c>
      <c r="R114" s="107">
        <f t="shared" ca="1" si="6"/>
        <v>177</v>
      </c>
      <c r="S114" s="162" t="s">
        <v>26</v>
      </c>
      <c r="T114" s="103" t="s">
        <v>436</v>
      </c>
      <c r="U114" s="106" t="s">
        <v>554</v>
      </c>
      <c r="V114" s="103"/>
      <c r="W114" s="103"/>
      <c r="X114" s="103"/>
      <c r="Y114" s="107" t="s">
        <v>25</v>
      </c>
      <c r="Z114" s="53">
        <v>46256</v>
      </c>
      <c r="AA114" s="107">
        <f t="shared" ca="1" si="7"/>
        <v>47</v>
      </c>
      <c r="AB114" s="53">
        <v>46289</v>
      </c>
      <c r="AC114" s="107" t="s">
        <v>74</v>
      </c>
      <c r="AD114" s="107" t="s">
        <v>43</v>
      </c>
      <c r="AE114" s="103" t="s">
        <v>60</v>
      </c>
      <c r="AF114" s="103" t="s">
        <v>193</v>
      </c>
      <c r="AG114" s="103"/>
    </row>
    <row r="115" spans="1:33" ht="43.2">
      <c r="A115" s="107">
        <v>114</v>
      </c>
      <c r="B115" s="106">
        <v>583994</v>
      </c>
      <c r="C115" s="106" t="s">
        <v>269</v>
      </c>
      <c r="D115" s="107" t="s">
        <v>0</v>
      </c>
      <c r="E115" s="103" t="s">
        <v>35</v>
      </c>
      <c r="F115" s="103"/>
      <c r="G115" s="103" t="s">
        <v>597</v>
      </c>
      <c r="H115" s="103"/>
      <c r="I115" s="106"/>
      <c r="J115" s="103" t="s">
        <v>71</v>
      </c>
      <c r="K115" s="107" t="s">
        <v>36</v>
      </c>
      <c r="L115" s="107" t="s">
        <v>23</v>
      </c>
      <c r="M115" s="103" t="s">
        <v>40</v>
      </c>
      <c r="N115" s="103" t="s">
        <v>311</v>
      </c>
      <c r="O115" s="107" t="s">
        <v>24</v>
      </c>
      <c r="P115" s="107" t="s">
        <v>31</v>
      </c>
      <c r="Q115" s="53">
        <v>46179</v>
      </c>
      <c r="R115" s="107">
        <f t="shared" ca="1" si="6"/>
        <v>124</v>
      </c>
      <c r="S115" s="162" t="s">
        <v>26</v>
      </c>
      <c r="T115" s="103" t="s">
        <v>370</v>
      </c>
      <c r="U115" s="106" t="s">
        <v>423</v>
      </c>
      <c r="V115" s="103"/>
      <c r="W115" s="103" t="s">
        <v>45</v>
      </c>
      <c r="X115" s="103" t="s">
        <v>221</v>
      </c>
      <c r="Y115" s="107" t="s">
        <v>25</v>
      </c>
      <c r="Z115" s="53">
        <v>46241</v>
      </c>
      <c r="AA115" s="107">
        <f t="shared" ca="1" si="7"/>
        <v>62</v>
      </c>
      <c r="AB115" s="53">
        <v>46295</v>
      </c>
      <c r="AC115" s="107" t="s">
        <v>74</v>
      </c>
      <c r="AD115" s="107" t="s">
        <v>43</v>
      </c>
      <c r="AE115" s="103" t="s">
        <v>60</v>
      </c>
      <c r="AF115" s="103" t="s">
        <v>270</v>
      </c>
      <c r="AG115" s="103"/>
    </row>
    <row r="116" spans="1:33" ht="43.2">
      <c r="A116" s="107">
        <v>115</v>
      </c>
      <c r="B116" s="106">
        <v>581816</v>
      </c>
      <c r="C116" s="106" t="s">
        <v>164</v>
      </c>
      <c r="D116" s="107"/>
      <c r="E116" s="103" t="s">
        <v>21</v>
      </c>
      <c r="F116" s="103"/>
      <c r="G116" s="103" t="s">
        <v>214</v>
      </c>
      <c r="H116" s="103"/>
      <c r="I116" s="106"/>
      <c r="J116" s="103" t="s">
        <v>75</v>
      </c>
      <c r="K116" s="107" t="s">
        <v>29</v>
      </c>
      <c r="L116" s="107" t="s">
        <v>23</v>
      </c>
      <c r="M116" s="103" t="s">
        <v>162</v>
      </c>
      <c r="N116" s="103" t="s">
        <v>311</v>
      </c>
      <c r="O116" s="107" t="s">
        <v>30</v>
      </c>
      <c r="P116" s="107" t="s">
        <v>31</v>
      </c>
      <c r="Q116" s="53">
        <v>46126</v>
      </c>
      <c r="R116" s="107">
        <f t="shared" ca="1" si="6"/>
        <v>177</v>
      </c>
      <c r="S116" s="162" t="s">
        <v>26</v>
      </c>
      <c r="T116" s="103" t="s">
        <v>493</v>
      </c>
      <c r="U116" s="106" t="s">
        <v>581</v>
      </c>
      <c r="V116" s="103"/>
      <c r="W116" s="103"/>
      <c r="X116" s="103"/>
      <c r="Y116" s="107"/>
      <c r="Z116" s="53">
        <v>46259</v>
      </c>
      <c r="AA116" s="107">
        <f t="shared" ca="1" si="7"/>
        <v>44</v>
      </c>
      <c r="AB116" s="53">
        <v>46295</v>
      </c>
      <c r="AC116" s="107" t="s">
        <v>74</v>
      </c>
      <c r="AD116" s="107" t="s">
        <v>43</v>
      </c>
      <c r="AE116" s="103" t="s">
        <v>60</v>
      </c>
      <c r="AF116" s="103" t="s">
        <v>193</v>
      </c>
      <c r="AG116" s="103"/>
    </row>
    <row r="117" spans="1:33" ht="28.8">
      <c r="A117" s="107">
        <v>116</v>
      </c>
      <c r="B117" s="106">
        <v>591589</v>
      </c>
      <c r="C117" s="106" t="s">
        <v>73</v>
      </c>
      <c r="D117" s="107"/>
      <c r="E117" s="103" t="s">
        <v>35</v>
      </c>
      <c r="F117" s="103"/>
      <c r="G117" s="103" t="s">
        <v>580</v>
      </c>
      <c r="H117" s="103"/>
      <c r="I117" s="106" t="s">
        <v>53</v>
      </c>
      <c r="J117" s="103" t="s">
        <v>574</v>
      </c>
      <c r="K117" s="107" t="s">
        <v>29</v>
      </c>
      <c r="L117" s="107" t="s">
        <v>37</v>
      </c>
      <c r="M117" s="103" t="s">
        <v>38</v>
      </c>
      <c r="N117" s="103" t="s">
        <v>575</v>
      </c>
      <c r="O117" s="107" t="s">
        <v>30</v>
      </c>
      <c r="P117" s="107" t="s">
        <v>25</v>
      </c>
      <c r="Q117" s="53">
        <v>46286</v>
      </c>
      <c r="R117" s="107">
        <f t="shared" ca="1" si="6"/>
        <v>17</v>
      </c>
      <c r="S117" s="162" t="s">
        <v>26</v>
      </c>
      <c r="T117" s="103"/>
      <c r="U117" s="165" t="s">
        <v>599</v>
      </c>
      <c r="V117" s="103"/>
      <c r="W117" s="103" t="s">
        <v>45</v>
      </c>
      <c r="X117" s="103" t="s">
        <v>536</v>
      </c>
      <c r="Y117" s="107"/>
      <c r="Z117" s="53">
        <v>46289</v>
      </c>
      <c r="AA117" s="107">
        <f t="shared" ca="1" si="7"/>
        <v>14</v>
      </c>
      <c r="AB117" s="53">
        <v>46295</v>
      </c>
      <c r="AC117" s="107" t="s">
        <v>74</v>
      </c>
      <c r="AD117" s="107" t="s">
        <v>43</v>
      </c>
      <c r="AE117" s="103" t="s">
        <v>60</v>
      </c>
      <c r="AF117" s="103"/>
      <c r="AG117" s="103"/>
    </row>
    <row r="118" spans="1:33" ht="28.8">
      <c r="A118" s="107">
        <v>117</v>
      </c>
      <c r="B118" s="106">
        <v>591586</v>
      </c>
      <c r="C118" s="106" t="s">
        <v>73</v>
      </c>
      <c r="D118" s="107"/>
      <c r="E118" s="103" t="s">
        <v>35</v>
      </c>
      <c r="F118" s="103"/>
      <c r="G118" s="103" t="s">
        <v>580</v>
      </c>
      <c r="H118" s="103"/>
      <c r="I118" s="106" t="s">
        <v>53</v>
      </c>
      <c r="J118" s="103" t="s">
        <v>574</v>
      </c>
      <c r="K118" s="107" t="s">
        <v>29</v>
      </c>
      <c r="L118" s="107" t="s">
        <v>37</v>
      </c>
      <c r="M118" s="103" t="s">
        <v>38</v>
      </c>
      <c r="N118" s="103" t="s">
        <v>575</v>
      </c>
      <c r="O118" s="107" t="s">
        <v>24</v>
      </c>
      <c r="P118" s="107" t="s">
        <v>25</v>
      </c>
      <c r="Q118" s="53">
        <v>46284</v>
      </c>
      <c r="R118" s="107">
        <f t="shared" ca="1" si="6"/>
        <v>19</v>
      </c>
      <c r="S118" s="162" t="s">
        <v>26</v>
      </c>
      <c r="T118" s="103"/>
      <c r="U118" s="106"/>
      <c r="V118" s="103"/>
      <c r="W118" s="103" t="s">
        <v>45</v>
      </c>
      <c r="X118" s="103" t="s">
        <v>536</v>
      </c>
      <c r="Y118" s="107"/>
      <c r="Z118" s="53">
        <v>46289</v>
      </c>
      <c r="AA118" s="107">
        <f t="shared" ca="1" si="7"/>
        <v>14</v>
      </c>
      <c r="AB118" s="53">
        <v>46295</v>
      </c>
      <c r="AC118" s="107" t="s">
        <v>74</v>
      </c>
      <c r="AD118" s="107" t="s">
        <v>43</v>
      </c>
      <c r="AE118" s="103" t="s">
        <v>60</v>
      </c>
      <c r="AF118" s="103"/>
      <c r="AG118" s="103"/>
    </row>
    <row r="119" spans="1:33" ht="28.8">
      <c r="A119" s="107">
        <v>118</v>
      </c>
      <c r="B119" s="106">
        <v>591587</v>
      </c>
      <c r="C119" s="106" t="s">
        <v>73</v>
      </c>
      <c r="D119" s="107"/>
      <c r="E119" s="103" t="s">
        <v>35</v>
      </c>
      <c r="F119" s="103"/>
      <c r="G119" s="103" t="s">
        <v>580</v>
      </c>
      <c r="H119" s="103"/>
      <c r="I119" s="106" t="s">
        <v>53</v>
      </c>
      <c r="J119" s="103" t="s">
        <v>574</v>
      </c>
      <c r="K119" s="107" t="s">
        <v>29</v>
      </c>
      <c r="L119" s="107" t="s">
        <v>37</v>
      </c>
      <c r="M119" s="103" t="s">
        <v>38</v>
      </c>
      <c r="N119" s="103" t="s">
        <v>575</v>
      </c>
      <c r="O119" s="107" t="s">
        <v>30</v>
      </c>
      <c r="P119" s="107" t="s">
        <v>25</v>
      </c>
      <c r="Q119" s="53">
        <v>46284</v>
      </c>
      <c r="R119" s="107">
        <f t="shared" ca="1" si="6"/>
        <v>19</v>
      </c>
      <c r="S119" s="162" t="s">
        <v>26</v>
      </c>
      <c r="T119" s="103"/>
      <c r="U119" s="165" t="s">
        <v>601</v>
      </c>
      <c r="V119" s="103"/>
      <c r="W119" s="103" t="s">
        <v>45</v>
      </c>
      <c r="X119" s="103" t="s">
        <v>536</v>
      </c>
      <c r="Y119" s="107"/>
      <c r="Z119" s="53">
        <v>46288</v>
      </c>
      <c r="AA119" s="107">
        <f t="shared" ca="1" si="7"/>
        <v>15</v>
      </c>
      <c r="AB119" s="53">
        <v>46295</v>
      </c>
      <c r="AC119" s="107" t="s">
        <v>74</v>
      </c>
      <c r="AD119" s="107" t="s">
        <v>43</v>
      </c>
      <c r="AE119" s="103" t="s">
        <v>28</v>
      </c>
      <c r="AF119" s="103"/>
      <c r="AG119" s="103"/>
    </row>
    <row r="120" spans="1:33" ht="72">
      <c r="A120" s="107">
        <v>119</v>
      </c>
      <c r="B120" s="106">
        <v>588298</v>
      </c>
      <c r="C120" s="106" t="s">
        <v>176</v>
      </c>
      <c r="D120" s="107"/>
      <c r="E120" s="103" t="s">
        <v>35</v>
      </c>
      <c r="F120" s="103"/>
      <c r="G120" s="103" t="s">
        <v>418</v>
      </c>
      <c r="H120" s="103"/>
      <c r="I120" s="106" t="s">
        <v>151</v>
      </c>
      <c r="J120" s="103" t="s">
        <v>71</v>
      </c>
      <c r="K120" s="107" t="s">
        <v>29</v>
      </c>
      <c r="L120" s="107" t="s">
        <v>37</v>
      </c>
      <c r="M120" s="103" t="s">
        <v>40</v>
      </c>
      <c r="N120" s="103" t="s">
        <v>420</v>
      </c>
      <c r="O120" s="107"/>
      <c r="P120" s="107" t="s">
        <v>31</v>
      </c>
      <c r="Q120" s="53">
        <v>46261</v>
      </c>
      <c r="R120" s="107">
        <f t="shared" ca="1" si="6"/>
        <v>42</v>
      </c>
      <c r="S120" s="162" t="s">
        <v>26</v>
      </c>
      <c r="T120" s="103"/>
      <c r="U120" s="106" t="s">
        <v>481</v>
      </c>
      <c r="V120" s="103"/>
      <c r="W120" s="103"/>
      <c r="X120" s="103"/>
      <c r="Y120" s="107" t="s">
        <v>25</v>
      </c>
      <c r="Z120" s="53">
        <v>46265</v>
      </c>
      <c r="AA120" s="107">
        <f t="shared" ca="1" si="7"/>
        <v>38</v>
      </c>
      <c r="AB120" s="53">
        <v>46270</v>
      </c>
      <c r="AC120" s="107" t="s">
        <v>74</v>
      </c>
      <c r="AD120" s="107" t="s">
        <v>43</v>
      </c>
      <c r="AE120" s="103" t="s">
        <v>215</v>
      </c>
      <c r="AF120" s="103" t="s">
        <v>419</v>
      </c>
      <c r="AG120" s="103"/>
    </row>
    <row r="121" spans="1:33" ht="28.8">
      <c r="A121" s="107">
        <v>120</v>
      </c>
      <c r="B121" s="106">
        <v>590545</v>
      </c>
      <c r="C121" s="106" t="s">
        <v>83</v>
      </c>
      <c r="D121" s="107"/>
      <c r="E121" s="103" t="s">
        <v>35</v>
      </c>
      <c r="F121" s="103"/>
      <c r="G121" s="103" t="s">
        <v>313</v>
      </c>
      <c r="H121" s="103"/>
      <c r="I121" s="106" t="s">
        <v>151</v>
      </c>
      <c r="J121" s="103" t="s">
        <v>161</v>
      </c>
      <c r="K121" s="107" t="s">
        <v>29</v>
      </c>
      <c r="L121" s="107" t="s">
        <v>37</v>
      </c>
      <c r="M121" s="103" t="s">
        <v>84</v>
      </c>
      <c r="N121" s="103" t="s">
        <v>165</v>
      </c>
      <c r="O121" s="107" t="s">
        <v>24</v>
      </c>
      <c r="P121" s="107" t="s">
        <v>25</v>
      </c>
      <c r="Q121" s="53">
        <v>46244</v>
      </c>
      <c r="R121" s="107">
        <f t="shared" ca="1" si="6"/>
        <v>59</v>
      </c>
      <c r="S121" s="162" t="s">
        <v>26</v>
      </c>
      <c r="T121" s="103"/>
      <c r="U121" s="106" t="s">
        <v>423</v>
      </c>
      <c r="V121" s="103"/>
      <c r="W121" s="103"/>
      <c r="X121" s="103"/>
      <c r="Y121" s="107" t="s">
        <v>177</v>
      </c>
      <c r="Z121" s="53">
        <v>46256</v>
      </c>
      <c r="AA121" s="107">
        <f t="shared" ca="1" si="7"/>
        <v>47</v>
      </c>
      <c r="AB121" s="53">
        <v>46270</v>
      </c>
      <c r="AC121" s="107" t="s">
        <v>27</v>
      </c>
      <c r="AD121" s="107" t="s">
        <v>27</v>
      </c>
      <c r="AE121" s="103" t="s">
        <v>60</v>
      </c>
      <c r="AF121" s="103" t="s">
        <v>314</v>
      </c>
      <c r="AG121" s="103"/>
    </row>
    <row r="122" spans="1:33" ht="28.8">
      <c r="A122" s="107">
        <v>121</v>
      </c>
      <c r="B122" s="106">
        <v>590547</v>
      </c>
      <c r="C122" s="106" t="s">
        <v>83</v>
      </c>
      <c r="D122" s="107"/>
      <c r="E122" s="103" t="s">
        <v>35</v>
      </c>
      <c r="F122" s="103"/>
      <c r="G122" s="103" t="s">
        <v>313</v>
      </c>
      <c r="H122" s="103"/>
      <c r="I122" s="106" t="s">
        <v>151</v>
      </c>
      <c r="J122" s="103" t="s">
        <v>161</v>
      </c>
      <c r="K122" s="107" t="s">
        <v>29</v>
      </c>
      <c r="L122" s="107" t="s">
        <v>37</v>
      </c>
      <c r="M122" s="103" t="s">
        <v>84</v>
      </c>
      <c r="N122" s="103" t="s">
        <v>165</v>
      </c>
      <c r="O122" s="107" t="s">
        <v>24</v>
      </c>
      <c r="P122" s="107" t="s">
        <v>25</v>
      </c>
      <c r="Q122" s="53">
        <v>46244</v>
      </c>
      <c r="R122" s="107">
        <f t="shared" ca="1" si="6"/>
        <v>59</v>
      </c>
      <c r="S122" s="162" t="s">
        <v>26</v>
      </c>
      <c r="T122" s="103"/>
      <c r="U122" s="106" t="s">
        <v>437</v>
      </c>
      <c r="V122" s="103"/>
      <c r="W122" s="103"/>
      <c r="X122" s="103"/>
      <c r="Y122" s="107" t="s">
        <v>25</v>
      </c>
      <c r="Z122" s="53">
        <v>46258</v>
      </c>
      <c r="AA122" s="107">
        <f t="shared" ca="1" si="7"/>
        <v>45</v>
      </c>
      <c r="AB122" s="53">
        <v>46270</v>
      </c>
      <c r="AC122" s="107" t="s">
        <v>67</v>
      </c>
      <c r="AD122" s="107" t="s">
        <v>67</v>
      </c>
      <c r="AE122" s="103" t="s">
        <v>60</v>
      </c>
      <c r="AF122" s="103" t="s">
        <v>314</v>
      </c>
      <c r="AG122" s="103"/>
    </row>
    <row r="123" spans="1:33" ht="28.8">
      <c r="A123" s="107">
        <v>122</v>
      </c>
      <c r="B123" s="106" t="s">
        <v>344</v>
      </c>
      <c r="C123" s="106" t="s">
        <v>335</v>
      </c>
      <c r="D123" s="107"/>
      <c r="E123" s="103" t="s">
        <v>35</v>
      </c>
      <c r="F123" s="103"/>
      <c r="G123" s="103" t="s">
        <v>336</v>
      </c>
      <c r="H123" s="103"/>
      <c r="I123" s="106" t="s">
        <v>151</v>
      </c>
      <c r="J123" s="103" t="s">
        <v>161</v>
      </c>
      <c r="K123" s="107" t="s">
        <v>29</v>
      </c>
      <c r="L123" s="107" t="s">
        <v>37</v>
      </c>
      <c r="M123" s="103" t="s">
        <v>40</v>
      </c>
      <c r="N123" s="103" t="s">
        <v>165</v>
      </c>
      <c r="O123" s="107" t="s">
        <v>24</v>
      </c>
      <c r="P123" s="107" t="s">
        <v>31</v>
      </c>
      <c r="Q123" s="53">
        <v>46250</v>
      </c>
      <c r="R123" s="107">
        <f t="shared" ca="1" si="6"/>
        <v>53</v>
      </c>
      <c r="S123" s="162" t="s">
        <v>26</v>
      </c>
      <c r="T123" s="103"/>
      <c r="U123" s="106" t="s">
        <v>481</v>
      </c>
      <c r="V123" s="103"/>
      <c r="W123" s="103"/>
      <c r="X123" s="103"/>
      <c r="Y123" s="107" t="s">
        <v>25</v>
      </c>
      <c r="Z123" s="53">
        <v>46261</v>
      </c>
      <c r="AA123" s="107">
        <f t="shared" ca="1" si="7"/>
        <v>42</v>
      </c>
      <c r="AB123" s="53">
        <v>46270</v>
      </c>
      <c r="AC123" s="107" t="s">
        <v>34</v>
      </c>
      <c r="AD123" s="107" t="s">
        <v>34</v>
      </c>
      <c r="AE123" s="103" t="s">
        <v>60</v>
      </c>
      <c r="AF123" s="103" t="s">
        <v>314</v>
      </c>
      <c r="AG123" s="103"/>
    </row>
    <row r="124" spans="1:33" ht="28.8">
      <c r="A124" s="107">
        <v>123</v>
      </c>
      <c r="B124" s="106" t="s">
        <v>331</v>
      </c>
      <c r="C124" s="106" t="s">
        <v>335</v>
      </c>
      <c r="D124" s="107"/>
      <c r="E124" s="103" t="s">
        <v>35</v>
      </c>
      <c r="F124" s="103"/>
      <c r="G124" s="103" t="s">
        <v>336</v>
      </c>
      <c r="H124" s="103"/>
      <c r="I124" s="106" t="s">
        <v>151</v>
      </c>
      <c r="J124" s="103" t="s">
        <v>161</v>
      </c>
      <c r="K124" s="107" t="s">
        <v>29</v>
      </c>
      <c r="L124" s="107" t="s">
        <v>37</v>
      </c>
      <c r="M124" s="103" t="s">
        <v>40</v>
      </c>
      <c r="N124" s="103" t="s">
        <v>165</v>
      </c>
      <c r="O124" s="107" t="s">
        <v>30</v>
      </c>
      <c r="P124" s="107" t="s">
        <v>25</v>
      </c>
      <c r="Q124" s="53">
        <v>46247</v>
      </c>
      <c r="R124" s="107">
        <f t="shared" ca="1" si="6"/>
        <v>56</v>
      </c>
      <c r="S124" s="162" t="s">
        <v>26</v>
      </c>
      <c r="T124" s="103"/>
      <c r="U124" s="106" t="s">
        <v>437</v>
      </c>
      <c r="V124" s="103"/>
      <c r="W124" s="103"/>
      <c r="X124" s="103"/>
      <c r="Y124" s="107" t="s">
        <v>25</v>
      </c>
      <c r="Z124" s="53">
        <v>46258</v>
      </c>
      <c r="AA124" s="107">
        <f t="shared" ca="1" si="7"/>
        <v>45</v>
      </c>
      <c r="AB124" s="53">
        <v>46267</v>
      </c>
      <c r="AC124" s="107" t="s">
        <v>65</v>
      </c>
      <c r="AD124" s="107" t="s">
        <v>65</v>
      </c>
      <c r="AE124" s="103" t="s">
        <v>60</v>
      </c>
      <c r="AF124" s="103" t="s">
        <v>314</v>
      </c>
      <c r="AG124" s="103"/>
    </row>
    <row r="125" spans="1:33" ht="28.8">
      <c r="A125" s="107">
        <v>124</v>
      </c>
      <c r="B125" s="106" t="s">
        <v>333</v>
      </c>
      <c r="C125" s="106" t="s">
        <v>335</v>
      </c>
      <c r="D125" s="107"/>
      <c r="E125" s="103" t="s">
        <v>35</v>
      </c>
      <c r="F125" s="103"/>
      <c r="G125" s="103" t="s">
        <v>336</v>
      </c>
      <c r="H125" s="103"/>
      <c r="I125" s="106" t="s">
        <v>151</v>
      </c>
      <c r="J125" s="103" t="s">
        <v>161</v>
      </c>
      <c r="K125" s="107" t="s">
        <v>29</v>
      </c>
      <c r="L125" s="107" t="s">
        <v>37</v>
      </c>
      <c r="M125" s="103" t="s">
        <v>40</v>
      </c>
      <c r="N125" s="103" t="s">
        <v>165</v>
      </c>
      <c r="O125" s="107" t="s">
        <v>30</v>
      </c>
      <c r="P125" s="107" t="s">
        <v>31</v>
      </c>
      <c r="Q125" s="53">
        <v>46247</v>
      </c>
      <c r="R125" s="107">
        <f t="shared" ca="1" si="6"/>
        <v>56</v>
      </c>
      <c r="S125" s="162" t="s">
        <v>26</v>
      </c>
      <c r="T125" s="103"/>
      <c r="U125" s="106" t="s">
        <v>437</v>
      </c>
      <c r="V125" s="103"/>
      <c r="W125" s="103"/>
      <c r="X125" s="103"/>
      <c r="Y125" s="107" t="s">
        <v>177</v>
      </c>
      <c r="Z125" s="53">
        <v>46259</v>
      </c>
      <c r="AA125" s="107">
        <f t="shared" ca="1" si="7"/>
        <v>44</v>
      </c>
      <c r="AB125" s="53">
        <v>46269</v>
      </c>
      <c r="AC125" s="107" t="s">
        <v>48</v>
      </c>
      <c r="AD125" s="107" t="s">
        <v>48</v>
      </c>
      <c r="AE125" s="103" t="s">
        <v>60</v>
      </c>
      <c r="AF125" s="103" t="s">
        <v>314</v>
      </c>
      <c r="AG125" s="103"/>
    </row>
    <row r="126" spans="1:33" ht="28.8">
      <c r="A126" s="107">
        <v>125</v>
      </c>
      <c r="B126" s="106" t="s">
        <v>334</v>
      </c>
      <c r="C126" s="106" t="s">
        <v>335</v>
      </c>
      <c r="D126" s="107"/>
      <c r="E126" s="103" t="s">
        <v>35</v>
      </c>
      <c r="F126" s="103"/>
      <c r="G126" s="103" t="s">
        <v>336</v>
      </c>
      <c r="H126" s="103"/>
      <c r="I126" s="106" t="s">
        <v>151</v>
      </c>
      <c r="J126" s="103" t="s">
        <v>161</v>
      </c>
      <c r="K126" s="107" t="s">
        <v>29</v>
      </c>
      <c r="L126" s="107" t="s">
        <v>37</v>
      </c>
      <c r="M126" s="103" t="s">
        <v>40</v>
      </c>
      <c r="N126" s="103" t="s">
        <v>165</v>
      </c>
      <c r="O126" s="107" t="s">
        <v>24</v>
      </c>
      <c r="P126" s="107" t="s">
        <v>25</v>
      </c>
      <c r="Q126" s="53">
        <v>46247</v>
      </c>
      <c r="R126" s="107">
        <f t="shared" ca="1" si="6"/>
        <v>56</v>
      </c>
      <c r="S126" s="162" t="s">
        <v>26</v>
      </c>
      <c r="T126" s="103"/>
      <c r="U126" s="106" t="s">
        <v>467</v>
      </c>
      <c r="V126" s="103"/>
      <c r="W126" s="103"/>
      <c r="X126" s="103"/>
      <c r="Y126" s="107" t="s">
        <v>25</v>
      </c>
      <c r="Z126" s="53">
        <v>46260</v>
      </c>
      <c r="AA126" s="107">
        <f t="shared" ca="1" si="7"/>
        <v>43</v>
      </c>
      <c r="AB126" s="53">
        <v>46270</v>
      </c>
      <c r="AC126" s="107" t="s">
        <v>27</v>
      </c>
      <c r="AD126" s="107" t="s">
        <v>27</v>
      </c>
      <c r="AE126" s="103" t="s">
        <v>60</v>
      </c>
      <c r="AF126" s="103" t="s">
        <v>314</v>
      </c>
      <c r="AG126" s="103"/>
    </row>
    <row r="127" spans="1:33" ht="28.8">
      <c r="A127" s="107">
        <v>126</v>
      </c>
      <c r="B127" s="106" t="s">
        <v>345</v>
      </c>
      <c r="C127" s="106" t="s">
        <v>335</v>
      </c>
      <c r="D127" s="107"/>
      <c r="E127" s="103" t="s">
        <v>35</v>
      </c>
      <c r="F127" s="103"/>
      <c r="G127" s="103" t="s">
        <v>336</v>
      </c>
      <c r="H127" s="103"/>
      <c r="I127" s="106" t="s">
        <v>151</v>
      </c>
      <c r="J127" s="103" t="s">
        <v>161</v>
      </c>
      <c r="K127" s="107" t="s">
        <v>29</v>
      </c>
      <c r="L127" s="107" t="s">
        <v>37</v>
      </c>
      <c r="M127" s="103" t="s">
        <v>40</v>
      </c>
      <c r="N127" s="103" t="s">
        <v>165</v>
      </c>
      <c r="O127" s="107" t="s">
        <v>30</v>
      </c>
      <c r="P127" s="107" t="s">
        <v>25</v>
      </c>
      <c r="Q127" s="53">
        <v>46248</v>
      </c>
      <c r="R127" s="107">
        <f t="shared" ca="1" si="6"/>
        <v>55</v>
      </c>
      <c r="S127" s="162" t="s">
        <v>26</v>
      </c>
      <c r="T127" s="103"/>
      <c r="U127" s="106" t="s">
        <v>515</v>
      </c>
      <c r="V127" s="103"/>
      <c r="W127" s="103"/>
      <c r="X127" s="103"/>
      <c r="Y127" s="107" t="s">
        <v>25</v>
      </c>
      <c r="Z127" s="53">
        <v>46266</v>
      </c>
      <c r="AA127" s="107">
        <f t="shared" ca="1" si="7"/>
        <v>37</v>
      </c>
      <c r="AB127" s="53">
        <v>46274</v>
      </c>
      <c r="AC127" s="107" t="s">
        <v>195</v>
      </c>
      <c r="AD127" s="107" t="s">
        <v>195</v>
      </c>
      <c r="AE127" s="103" t="s">
        <v>60</v>
      </c>
      <c r="AF127" s="103" t="s">
        <v>314</v>
      </c>
      <c r="AG127" s="103"/>
    </row>
    <row r="128" spans="1:33" ht="28.8">
      <c r="A128" s="107">
        <v>127</v>
      </c>
      <c r="B128" s="106" t="s">
        <v>332</v>
      </c>
      <c r="C128" s="106" t="s">
        <v>155</v>
      </c>
      <c r="D128" s="107"/>
      <c r="E128" s="103" t="s">
        <v>35</v>
      </c>
      <c r="F128" s="103"/>
      <c r="G128" s="103" t="s">
        <v>312</v>
      </c>
      <c r="H128" s="103"/>
      <c r="I128" s="106" t="s">
        <v>151</v>
      </c>
      <c r="J128" s="103" t="s">
        <v>61</v>
      </c>
      <c r="K128" s="107" t="s">
        <v>57</v>
      </c>
      <c r="L128" s="107" t="s">
        <v>37</v>
      </c>
      <c r="M128" s="103" t="s">
        <v>69</v>
      </c>
      <c r="N128" s="103" t="s">
        <v>165</v>
      </c>
      <c r="O128" s="107" t="s">
        <v>30</v>
      </c>
      <c r="P128" s="107" t="s">
        <v>31</v>
      </c>
      <c r="Q128" s="53">
        <v>46247</v>
      </c>
      <c r="R128" s="107">
        <f t="shared" ca="1" si="6"/>
        <v>56</v>
      </c>
      <c r="S128" s="162" t="s">
        <v>26</v>
      </c>
      <c r="T128" s="103"/>
      <c r="U128" s="106" t="s">
        <v>521</v>
      </c>
      <c r="V128" s="103"/>
      <c r="W128" s="103"/>
      <c r="X128" s="103"/>
      <c r="Y128" s="107" t="s">
        <v>25</v>
      </c>
      <c r="Z128" s="53">
        <v>46267</v>
      </c>
      <c r="AA128" s="107">
        <f t="shared" ca="1" si="7"/>
        <v>36</v>
      </c>
      <c r="AB128" s="53">
        <v>46275</v>
      </c>
      <c r="AC128" s="107" t="s">
        <v>41</v>
      </c>
      <c r="AD128" s="107" t="s">
        <v>41</v>
      </c>
      <c r="AE128" s="103" t="s">
        <v>60</v>
      </c>
      <c r="AF128" s="103" t="s">
        <v>314</v>
      </c>
      <c r="AG128" s="103"/>
    </row>
    <row r="129" spans="1:33" ht="57.6">
      <c r="A129" s="107">
        <v>128</v>
      </c>
      <c r="B129" s="106">
        <v>566865</v>
      </c>
      <c r="C129" s="106" t="s">
        <v>500</v>
      </c>
      <c r="D129" s="107"/>
      <c r="E129" s="103"/>
      <c r="F129" s="103"/>
      <c r="G129" s="103" t="s">
        <v>506</v>
      </c>
      <c r="H129" s="103"/>
      <c r="I129" s="106"/>
      <c r="J129" s="103" t="s">
        <v>22</v>
      </c>
      <c r="K129" s="107" t="s">
        <v>29</v>
      </c>
      <c r="L129" s="107" t="s">
        <v>23</v>
      </c>
      <c r="M129" s="103" t="s">
        <v>157</v>
      </c>
      <c r="N129" s="103" t="s">
        <v>498</v>
      </c>
      <c r="O129" s="107" t="s">
        <v>24</v>
      </c>
      <c r="P129" s="107" t="s">
        <v>25</v>
      </c>
      <c r="Q129" s="53">
        <v>46273</v>
      </c>
      <c r="R129" s="107">
        <f t="shared" ref="R129:R162" ca="1" si="8">TODAY()-Q129</f>
        <v>30</v>
      </c>
      <c r="S129" s="162" t="s">
        <v>26</v>
      </c>
      <c r="T129" s="103"/>
      <c r="U129" s="106" t="s">
        <v>572</v>
      </c>
      <c r="V129" s="103"/>
      <c r="W129" s="103"/>
      <c r="X129" s="103"/>
      <c r="Y129" s="107"/>
      <c r="Z129" s="53">
        <v>46276</v>
      </c>
      <c r="AA129" s="107">
        <f t="shared" ref="AA129:AA162" ca="1" si="9">TODAY()-Z129</f>
        <v>27</v>
      </c>
      <c r="AB129" s="53">
        <v>46284</v>
      </c>
      <c r="AC129" s="107" t="s">
        <v>67</v>
      </c>
      <c r="AD129" s="107" t="s">
        <v>34</v>
      </c>
      <c r="AE129" s="103" t="s">
        <v>60</v>
      </c>
      <c r="AF129" s="103" t="s">
        <v>405</v>
      </c>
      <c r="AG129" s="103"/>
    </row>
    <row r="130" spans="1:33" ht="57.6">
      <c r="A130" s="107">
        <v>129</v>
      </c>
      <c r="B130" s="106">
        <v>566866</v>
      </c>
      <c r="C130" s="106" t="s">
        <v>500</v>
      </c>
      <c r="D130" s="107"/>
      <c r="E130" s="103"/>
      <c r="F130" s="103"/>
      <c r="G130" s="103" t="s">
        <v>507</v>
      </c>
      <c r="H130" s="103"/>
      <c r="I130" s="106"/>
      <c r="J130" s="103" t="s">
        <v>22</v>
      </c>
      <c r="K130" s="107" t="s">
        <v>29</v>
      </c>
      <c r="L130" s="107" t="s">
        <v>23</v>
      </c>
      <c r="M130" s="103" t="s">
        <v>157</v>
      </c>
      <c r="N130" s="103" t="s">
        <v>498</v>
      </c>
      <c r="O130" s="107" t="s">
        <v>30</v>
      </c>
      <c r="P130" s="107" t="s">
        <v>25</v>
      </c>
      <c r="Q130" s="53">
        <v>46273</v>
      </c>
      <c r="R130" s="107">
        <f t="shared" ca="1" si="8"/>
        <v>30</v>
      </c>
      <c r="S130" s="162" t="s">
        <v>26</v>
      </c>
      <c r="T130" s="103"/>
      <c r="U130" s="106" t="s">
        <v>572</v>
      </c>
      <c r="V130" s="103"/>
      <c r="W130" s="103"/>
      <c r="X130" s="103"/>
      <c r="Y130" s="107"/>
      <c r="Z130" s="53">
        <v>46277</v>
      </c>
      <c r="AA130" s="107">
        <f t="shared" ca="1" si="9"/>
        <v>26</v>
      </c>
      <c r="AB130" s="53">
        <v>46284</v>
      </c>
      <c r="AC130" s="107" t="s">
        <v>67</v>
      </c>
      <c r="AD130" s="107" t="s">
        <v>34</v>
      </c>
      <c r="AE130" s="103" t="s">
        <v>60</v>
      </c>
      <c r="AF130" s="103" t="s">
        <v>405</v>
      </c>
      <c r="AG130" s="103"/>
    </row>
    <row r="131" spans="1:33" ht="28.8">
      <c r="A131" s="107">
        <v>130</v>
      </c>
      <c r="B131" s="106">
        <v>570936</v>
      </c>
      <c r="C131" s="106" t="s">
        <v>239</v>
      </c>
      <c r="D131" s="107"/>
      <c r="E131" s="103" t="s">
        <v>35</v>
      </c>
      <c r="F131" s="103"/>
      <c r="G131" s="103" t="s">
        <v>339</v>
      </c>
      <c r="H131" s="103"/>
      <c r="I131" s="106"/>
      <c r="J131" s="103" t="s">
        <v>161</v>
      </c>
      <c r="K131" s="107" t="s">
        <v>36</v>
      </c>
      <c r="L131" s="107" t="s">
        <v>23</v>
      </c>
      <c r="M131" s="103" t="s">
        <v>40</v>
      </c>
      <c r="N131" s="103" t="s">
        <v>88</v>
      </c>
      <c r="O131" s="107" t="s">
        <v>24</v>
      </c>
      <c r="P131" s="107" t="s">
        <v>25</v>
      </c>
      <c r="Q131" s="53">
        <v>46241</v>
      </c>
      <c r="R131" s="107">
        <f t="shared" ca="1" si="8"/>
        <v>62</v>
      </c>
      <c r="S131" s="162" t="s">
        <v>26</v>
      </c>
      <c r="T131" s="103"/>
      <c r="U131" s="106" t="s">
        <v>437</v>
      </c>
      <c r="V131" s="103"/>
      <c r="W131" s="103"/>
      <c r="X131" s="103"/>
      <c r="Y131" s="107" t="s">
        <v>25</v>
      </c>
      <c r="Z131" s="53">
        <v>46251</v>
      </c>
      <c r="AA131" s="107">
        <f t="shared" ca="1" si="9"/>
        <v>52</v>
      </c>
      <c r="AB131" s="53">
        <v>46267</v>
      </c>
      <c r="AC131" s="107" t="s">
        <v>42</v>
      </c>
      <c r="AD131" s="107" t="s">
        <v>42</v>
      </c>
      <c r="AE131" s="103" t="s">
        <v>60</v>
      </c>
      <c r="AF131" s="103" t="s">
        <v>362</v>
      </c>
      <c r="AG131" s="103"/>
    </row>
    <row r="132" spans="1:33" ht="28.8">
      <c r="A132" s="107">
        <v>131</v>
      </c>
      <c r="B132" s="106">
        <v>589443</v>
      </c>
      <c r="C132" s="106" t="s">
        <v>51</v>
      </c>
      <c r="D132" s="107"/>
      <c r="E132" s="103"/>
      <c r="F132" s="103"/>
      <c r="G132" s="103" t="s">
        <v>292</v>
      </c>
      <c r="H132" s="103"/>
      <c r="I132" s="106" t="s">
        <v>151</v>
      </c>
      <c r="J132" s="103" t="s">
        <v>161</v>
      </c>
      <c r="K132" s="107" t="s">
        <v>29</v>
      </c>
      <c r="L132" s="107" t="s">
        <v>37</v>
      </c>
      <c r="M132" s="103" t="s">
        <v>40</v>
      </c>
      <c r="N132" s="103" t="s">
        <v>88</v>
      </c>
      <c r="O132" s="107" t="s">
        <v>30</v>
      </c>
      <c r="P132" s="107" t="s">
        <v>25</v>
      </c>
      <c r="Q132" s="53">
        <v>46235</v>
      </c>
      <c r="R132" s="107">
        <f t="shared" ca="1" si="8"/>
        <v>68</v>
      </c>
      <c r="S132" s="162" t="s">
        <v>26</v>
      </c>
      <c r="T132" s="103"/>
      <c r="U132" s="106" t="s">
        <v>467</v>
      </c>
      <c r="V132" s="103"/>
      <c r="W132" s="103"/>
      <c r="X132" s="103"/>
      <c r="Y132" s="107" t="s">
        <v>25</v>
      </c>
      <c r="Z132" s="53">
        <v>46261</v>
      </c>
      <c r="AA132" s="107">
        <f t="shared" ca="1" si="9"/>
        <v>42</v>
      </c>
      <c r="AB132" s="53">
        <v>46272</v>
      </c>
      <c r="AC132" s="107" t="s">
        <v>48</v>
      </c>
      <c r="AD132" s="107" t="s">
        <v>48</v>
      </c>
      <c r="AE132" s="103" t="s">
        <v>60</v>
      </c>
      <c r="AF132" s="103" t="s">
        <v>293</v>
      </c>
      <c r="AG132" s="103"/>
    </row>
    <row r="133" spans="1:33" ht="57.6">
      <c r="A133" s="107">
        <v>132</v>
      </c>
      <c r="B133" s="106">
        <v>589441</v>
      </c>
      <c r="C133" s="106" t="s">
        <v>239</v>
      </c>
      <c r="D133" s="107"/>
      <c r="E133" s="103"/>
      <c r="F133" s="103"/>
      <c r="G133" s="103" t="s">
        <v>503</v>
      </c>
      <c r="H133" s="103"/>
      <c r="I133" s="106"/>
      <c r="J133" s="103" t="s">
        <v>161</v>
      </c>
      <c r="K133" s="107" t="s">
        <v>36</v>
      </c>
      <c r="L133" s="107" t="s">
        <v>23</v>
      </c>
      <c r="M133" s="103" t="s">
        <v>40</v>
      </c>
      <c r="N133" s="103" t="s">
        <v>88</v>
      </c>
      <c r="O133" s="107" t="s">
        <v>30</v>
      </c>
      <c r="P133" s="107" t="s">
        <v>25</v>
      </c>
      <c r="Q133" s="53">
        <v>46240</v>
      </c>
      <c r="R133" s="107">
        <f t="shared" ca="1" si="8"/>
        <v>63</v>
      </c>
      <c r="S133" s="162" t="s">
        <v>26</v>
      </c>
      <c r="T133" s="103"/>
      <c r="U133" s="106" t="s">
        <v>521</v>
      </c>
      <c r="V133" s="103"/>
      <c r="W133" s="103"/>
      <c r="X133" s="103"/>
      <c r="Y133" s="107" t="s">
        <v>177</v>
      </c>
      <c r="Z133" s="53">
        <v>46267</v>
      </c>
      <c r="AA133" s="107">
        <f t="shared" ca="1" si="9"/>
        <v>36</v>
      </c>
      <c r="AB133" s="53">
        <v>46279</v>
      </c>
      <c r="AC133" s="107" t="s">
        <v>67</v>
      </c>
      <c r="AD133" s="107" t="s">
        <v>67</v>
      </c>
      <c r="AE133" s="103" t="s">
        <v>60</v>
      </c>
      <c r="AF133" s="103" t="s">
        <v>405</v>
      </c>
      <c r="AG133" s="103"/>
    </row>
    <row r="134" spans="1:33" ht="28.8">
      <c r="A134" s="107">
        <v>133</v>
      </c>
      <c r="B134" s="106">
        <v>587917</v>
      </c>
      <c r="C134" s="106" t="s">
        <v>190</v>
      </c>
      <c r="D134" s="107"/>
      <c r="E134" s="103" t="s">
        <v>35</v>
      </c>
      <c r="F134" s="103"/>
      <c r="G134" s="103" t="s">
        <v>354</v>
      </c>
      <c r="H134" s="103"/>
      <c r="I134" s="106"/>
      <c r="J134" s="103" t="s">
        <v>61</v>
      </c>
      <c r="K134" s="107" t="s">
        <v>29</v>
      </c>
      <c r="L134" s="107" t="s">
        <v>23</v>
      </c>
      <c r="M134" s="103" t="s">
        <v>80</v>
      </c>
      <c r="N134" s="103" t="s">
        <v>88</v>
      </c>
      <c r="O134" s="107" t="s">
        <v>24</v>
      </c>
      <c r="P134" s="107" t="s">
        <v>25</v>
      </c>
      <c r="Q134" s="53">
        <v>46225</v>
      </c>
      <c r="R134" s="107">
        <f t="shared" ca="1" si="8"/>
        <v>78</v>
      </c>
      <c r="S134" s="162" t="s">
        <v>26</v>
      </c>
      <c r="T134" s="103"/>
      <c r="U134" s="106" t="s">
        <v>397</v>
      </c>
      <c r="V134" s="103"/>
      <c r="W134" s="103"/>
      <c r="X134" s="103"/>
      <c r="Y134" s="107" t="s">
        <v>25</v>
      </c>
      <c r="Z134" s="53">
        <v>46252</v>
      </c>
      <c r="AA134" s="107">
        <f t="shared" ca="1" si="9"/>
        <v>51</v>
      </c>
      <c r="AB134" s="53">
        <v>46267</v>
      </c>
      <c r="AC134" s="107" t="s">
        <v>55</v>
      </c>
      <c r="AD134" s="107" t="s">
        <v>55</v>
      </c>
      <c r="AE134" s="103" t="s">
        <v>60</v>
      </c>
      <c r="AF134" s="103" t="s">
        <v>306</v>
      </c>
      <c r="AG134" s="103"/>
    </row>
    <row r="135" spans="1:33" ht="28.8">
      <c r="A135" s="107">
        <v>134</v>
      </c>
      <c r="B135" s="106">
        <v>587837</v>
      </c>
      <c r="C135" s="106" t="s">
        <v>291</v>
      </c>
      <c r="D135" s="107"/>
      <c r="E135" s="103"/>
      <c r="F135" s="103"/>
      <c r="G135" s="103" t="s">
        <v>505</v>
      </c>
      <c r="H135" s="103"/>
      <c r="I135" s="106" t="s">
        <v>151</v>
      </c>
      <c r="J135" s="103" t="s">
        <v>161</v>
      </c>
      <c r="K135" s="107" t="s">
        <v>29</v>
      </c>
      <c r="L135" s="107" t="s">
        <v>37</v>
      </c>
      <c r="M135" s="103" t="s">
        <v>188</v>
      </c>
      <c r="N135" s="103" t="s">
        <v>88</v>
      </c>
      <c r="O135" s="107"/>
      <c r="P135" s="107" t="s">
        <v>25</v>
      </c>
      <c r="Q135" s="53">
        <v>46241</v>
      </c>
      <c r="R135" s="107">
        <f t="shared" ca="1" si="8"/>
        <v>62</v>
      </c>
      <c r="S135" s="162" t="s">
        <v>26</v>
      </c>
      <c r="T135" s="103"/>
      <c r="U135" s="106" t="s">
        <v>510</v>
      </c>
      <c r="V135" s="103"/>
      <c r="W135" s="103"/>
      <c r="X135" s="103"/>
      <c r="Y135" s="107" t="s">
        <v>177</v>
      </c>
      <c r="Z135" s="53">
        <v>46265</v>
      </c>
      <c r="AA135" s="107">
        <f t="shared" ca="1" si="9"/>
        <v>38</v>
      </c>
      <c r="AB135" s="53">
        <v>46274</v>
      </c>
      <c r="AC135" s="107" t="s">
        <v>67</v>
      </c>
      <c r="AD135" s="107" t="s">
        <v>34</v>
      </c>
      <c r="AE135" s="103" t="s">
        <v>60</v>
      </c>
      <c r="AF135" s="103" t="s">
        <v>293</v>
      </c>
      <c r="AG135" s="103"/>
    </row>
    <row r="136" spans="1:33" ht="57.6">
      <c r="A136" s="107">
        <v>135</v>
      </c>
      <c r="B136" s="106">
        <v>579552</v>
      </c>
      <c r="C136" s="106" t="s">
        <v>404</v>
      </c>
      <c r="D136" s="107"/>
      <c r="E136" s="103"/>
      <c r="F136" s="103"/>
      <c r="G136" s="103" t="s">
        <v>504</v>
      </c>
      <c r="H136" s="103"/>
      <c r="I136" s="106"/>
      <c r="J136" s="103" t="s">
        <v>161</v>
      </c>
      <c r="K136" s="107" t="s">
        <v>36</v>
      </c>
      <c r="L136" s="107" t="s">
        <v>23</v>
      </c>
      <c r="M136" s="103" t="s">
        <v>89</v>
      </c>
      <c r="N136" s="103" t="s">
        <v>88</v>
      </c>
      <c r="O136" s="107" t="s">
        <v>24</v>
      </c>
      <c r="P136" s="107" t="s">
        <v>25</v>
      </c>
      <c r="Q136" s="53">
        <v>46241</v>
      </c>
      <c r="R136" s="107">
        <f t="shared" ca="1" si="8"/>
        <v>62</v>
      </c>
      <c r="S136" s="162" t="s">
        <v>26</v>
      </c>
      <c r="T136" s="103"/>
      <c r="U136" s="106" t="s">
        <v>521</v>
      </c>
      <c r="V136" s="103"/>
      <c r="W136" s="103"/>
      <c r="X136" s="103"/>
      <c r="Y136" s="107" t="s">
        <v>177</v>
      </c>
      <c r="Z136" s="53">
        <v>46268</v>
      </c>
      <c r="AA136" s="107">
        <f t="shared" ca="1" si="9"/>
        <v>35</v>
      </c>
      <c r="AB136" s="53">
        <v>46276</v>
      </c>
      <c r="AC136" s="107" t="s">
        <v>32</v>
      </c>
      <c r="AD136" s="107" t="s">
        <v>32</v>
      </c>
      <c r="AE136" s="103" t="s">
        <v>60</v>
      </c>
      <c r="AF136" s="103" t="s">
        <v>405</v>
      </c>
      <c r="AG136" s="103"/>
    </row>
    <row r="137" spans="1:33" ht="28.8">
      <c r="A137" s="107">
        <v>136</v>
      </c>
      <c r="B137" s="106">
        <v>589102</v>
      </c>
      <c r="C137" s="106" t="s">
        <v>154</v>
      </c>
      <c r="D137" s="107"/>
      <c r="E137" s="103"/>
      <c r="F137" s="103"/>
      <c r="G137" s="103" t="s">
        <v>349</v>
      </c>
      <c r="H137" s="103"/>
      <c r="I137" s="106" t="s">
        <v>151</v>
      </c>
      <c r="J137" s="103" t="s">
        <v>161</v>
      </c>
      <c r="K137" s="107" t="s">
        <v>29</v>
      </c>
      <c r="L137" s="107" t="s">
        <v>37</v>
      </c>
      <c r="M137" s="103" t="s">
        <v>80</v>
      </c>
      <c r="N137" s="103" t="s">
        <v>88</v>
      </c>
      <c r="O137" s="107" t="s">
        <v>24</v>
      </c>
      <c r="P137" s="107" t="s">
        <v>25</v>
      </c>
      <c r="Q137" s="53">
        <v>46241</v>
      </c>
      <c r="R137" s="107">
        <f t="shared" ca="1" si="8"/>
        <v>62</v>
      </c>
      <c r="S137" s="162" t="s">
        <v>26</v>
      </c>
      <c r="T137" s="103"/>
      <c r="U137" s="106" t="s">
        <v>456</v>
      </c>
      <c r="V137" s="103"/>
      <c r="W137" s="103"/>
      <c r="X137" s="103"/>
      <c r="Y137" s="107" t="s">
        <v>177</v>
      </c>
      <c r="Z137" s="53">
        <v>46259</v>
      </c>
      <c r="AA137" s="107">
        <f t="shared" ca="1" si="9"/>
        <v>44</v>
      </c>
      <c r="AB137" s="53">
        <v>46270</v>
      </c>
      <c r="AC137" s="107" t="s">
        <v>173</v>
      </c>
      <c r="AD137" s="107" t="s">
        <v>173</v>
      </c>
      <c r="AE137" s="103" t="s">
        <v>60</v>
      </c>
      <c r="AF137" s="103" t="s">
        <v>350</v>
      </c>
      <c r="AG137" s="103"/>
    </row>
    <row r="138" spans="1:33" ht="28.8">
      <c r="A138" s="107">
        <v>137</v>
      </c>
      <c r="B138" s="106">
        <v>580162</v>
      </c>
      <c r="C138" s="106" t="s">
        <v>433</v>
      </c>
      <c r="D138" s="107" t="s">
        <v>0</v>
      </c>
      <c r="E138" s="103"/>
      <c r="F138" s="103"/>
      <c r="G138" s="103" t="s">
        <v>552</v>
      </c>
      <c r="H138" s="103"/>
      <c r="I138" s="106"/>
      <c r="J138" s="103" t="s">
        <v>47</v>
      </c>
      <c r="K138" s="107" t="s">
        <v>36</v>
      </c>
      <c r="L138" s="107" t="s">
        <v>23</v>
      </c>
      <c r="M138" s="103" t="s">
        <v>157</v>
      </c>
      <c r="N138" s="103" t="s">
        <v>88</v>
      </c>
      <c r="O138" s="107" t="s">
        <v>24</v>
      </c>
      <c r="P138" s="107" t="s">
        <v>31</v>
      </c>
      <c r="Q138" s="53">
        <v>46239</v>
      </c>
      <c r="R138" s="107">
        <f t="shared" ca="1" si="8"/>
        <v>64</v>
      </c>
      <c r="S138" s="162" t="s">
        <v>26</v>
      </c>
      <c r="T138" s="103" t="s">
        <v>524</v>
      </c>
      <c r="U138" s="106" t="s">
        <v>572</v>
      </c>
      <c r="V138" s="103"/>
      <c r="W138" s="103"/>
      <c r="X138" s="103"/>
      <c r="Y138" s="107"/>
      <c r="Z138" s="53">
        <v>46269</v>
      </c>
      <c r="AA138" s="107">
        <f t="shared" ca="1" si="9"/>
        <v>34</v>
      </c>
      <c r="AB138" s="53">
        <v>46284</v>
      </c>
      <c r="AC138" s="107" t="s">
        <v>33</v>
      </c>
      <c r="AD138" s="107" t="s">
        <v>34</v>
      </c>
      <c r="AE138" s="103" t="s">
        <v>60</v>
      </c>
      <c r="AF138" s="103" t="s">
        <v>434</v>
      </c>
      <c r="AG138" s="103"/>
    </row>
    <row r="139" spans="1:33" ht="28.8">
      <c r="A139" s="107">
        <v>138</v>
      </c>
      <c r="B139" s="106">
        <v>589198</v>
      </c>
      <c r="C139" s="106" t="s">
        <v>83</v>
      </c>
      <c r="D139" s="107"/>
      <c r="E139" s="103"/>
      <c r="F139" s="103"/>
      <c r="G139" s="103" t="s">
        <v>508</v>
      </c>
      <c r="H139" s="103"/>
      <c r="I139" s="106" t="s">
        <v>151</v>
      </c>
      <c r="J139" s="103" t="s">
        <v>161</v>
      </c>
      <c r="K139" s="107" t="s">
        <v>29</v>
      </c>
      <c r="L139" s="107" t="s">
        <v>37</v>
      </c>
      <c r="M139" s="103" t="s">
        <v>84</v>
      </c>
      <c r="N139" s="103" t="s">
        <v>88</v>
      </c>
      <c r="O139" s="107" t="s">
        <v>24</v>
      </c>
      <c r="P139" s="107" t="s">
        <v>25</v>
      </c>
      <c r="Q139" s="53">
        <v>46233</v>
      </c>
      <c r="R139" s="107">
        <f t="shared" ca="1" si="8"/>
        <v>70</v>
      </c>
      <c r="S139" s="162" t="s">
        <v>26</v>
      </c>
      <c r="T139" s="103"/>
      <c r="U139" s="106" t="s">
        <v>579</v>
      </c>
      <c r="V139" s="103"/>
      <c r="W139" s="103"/>
      <c r="X139" s="103"/>
      <c r="Y139" s="107"/>
      <c r="Z139" s="53">
        <v>46280</v>
      </c>
      <c r="AA139" s="107">
        <f t="shared" ca="1" si="9"/>
        <v>23</v>
      </c>
      <c r="AB139" s="53">
        <v>46288</v>
      </c>
      <c r="AC139" s="107" t="s">
        <v>175</v>
      </c>
      <c r="AD139" s="107" t="s">
        <v>175</v>
      </c>
      <c r="AE139" s="103" t="s">
        <v>60</v>
      </c>
      <c r="AF139" s="103" t="s">
        <v>293</v>
      </c>
      <c r="AG139" s="103"/>
    </row>
    <row r="140" spans="1:33" ht="28.8">
      <c r="A140" s="107">
        <v>139</v>
      </c>
      <c r="B140" s="106">
        <v>587836</v>
      </c>
      <c r="C140" s="106" t="s">
        <v>291</v>
      </c>
      <c r="D140" s="107"/>
      <c r="E140" s="103"/>
      <c r="F140" s="103"/>
      <c r="G140" s="103" t="s">
        <v>505</v>
      </c>
      <c r="H140" s="103"/>
      <c r="I140" s="106" t="s">
        <v>151</v>
      </c>
      <c r="J140" s="103" t="s">
        <v>161</v>
      </c>
      <c r="K140" s="107" t="s">
        <v>29</v>
      </c>
      <c r="L140" s="107" t="s">
        <v>37</v>
      </c>
      <c r="M140" s="103" t="s">
        <v>188</v>
      </c>
      <c r="N140" s="103" t="s">
        <v>88</v>
      </c>
      <c r="O140" s="107" t="s">
        <v>30</v>
      </c>
      <c r="P140" s="107" t="s">
        <v>25</v>
      </c>
      <c r="Q140" s="53">
        <v>46241</v>
      </c>
      <c r="R140" s="107">
        <f t="shared" ca="1" si="8"/>
        <v>62</v>
      </c>
      <c r="S140" s="162" t="s">
        <v>26</v>
      </c>
      <c r="T140" s="103"/>
      <c r="U140" s="106" t="s">
        <v>581</v>
      </c>
      <c r="V140" s="103"/>
      <c r="W140" s="103"/>
      <c r="X140" s="103"/>
      <c r="Y140" s="107"/>
      <c r="Z140" s="53">
        <v>46283</v>
      </c>
      <c r="AA140" s="107">
        <f t="shared" ca="1" si="9"/>
        <v>20</v>
      </c>
      <c r="AB140" s="53">
        <v>46289</v>
      </c>
      <c r="AC140" s="107" t="s">
        <v>67</v>
      </c>
      <c r="AD140" s="107" t="s">
        <v>67</v>
      </c>
      <c r="AE140" s="103" t="s">
        <v>60</v>
      </c>
      <c r="AF140" s="103" t="s">
        <v>293</v>
      </c>
      <c r="AG140" s="103"/>
    </row>
    <row r="141" spans="1:33" ht="43.2">
      <c r="A141" s="107">
        <v>140</v>
      </c>
      <c r="B141" s="106">
        <v>590549</v>
      </c>
      <c r="C141" s="106" t="s">
        <v>83</v>
      </c>
      <c r="D141" s="107"/>
      <c r="E141" s="103"/>
      <c r="F141" s="103"/>
      <c r="G141" s="103" t="s">
        <v>358</v>
      </c>
      <c r="H141" s="103"/>
      <c r="I141" s="106" t="s">
        <v>151</v>
      </c>
      <c r="J141" s="103" t="s">
        <v>161</v>
      </c>
      <c r="K141" s="107" t="s">
        <v>29</v>
      </c>
      <c r="L141" s="107" t="s">
        <v>37</v>
      </c>
      <c r="M141" s="103" t="s">
        <v>84</v>
      </c>
      <c r="N141" s="103" t="s">
        <v>156</v>
      </c>
      <c r="O141" s="107" t="s">
        <v>24</v>
      </c>
      <c r="P141" s="107" t="s">
        <v>31</v>
      </c>
      <c r="Q141" s="53">
        <v>46253</v>
      </c>
      <c r="R141" s="107">
        <f t="shared" ca="1" si="8"/>
        <v>50</v>
      </c>
      <c r="S141" s="162" t="s">
        <v>26</v>
      </c>
      <c r="T141" s="103"/>
      <c r="U141" s="106" t="s">
        <v>442</v>
      </c>
      <c r="V141" s="103"/>
      <c r="W141" s="103"/>
      <c r="X141" s="103"/>
      <c r="Y141" s="107" t="s">
        <v>25</v>
      </c>
      <c r="Z141" s="53">
        <v>46259</v>
      </c>
      <c r="AA141" s="107">
        <f t="shared" ca="1" si="9"/>
        <v>44</v>
      </c>
      <c r="AB141" s="53">
        <v>46267</v>
      </c>
      <c r="AC141" s="107" t="s">
        <v>27</v>
      </c>
      <c r="AD141" s="107" t="s">
        <v>27</v>
      </c>
      <c r="AE141" s="103" t="s">
        <v>60</v>
      </c>
      <c r="AF141" s="103" t="s">
        <v>359</v>
      </c>
      <c r="AG141" s="103"/>
    </row>
    <row r="142" spans="1:33" ht="43.2">
      <c r="A142" s="107">
        <v>141</v>
      </c>
      <c r="B142" s="106">
        <v>590033</v>
      </c>
      <c r="C142" s="106" t="s">
        <v>155</v>
      </c>
      <c r="D142" s="107"/>
      <c r="E142" s="103"/>
      <c r="F142" s="103"/>
      <c r="G142" s="103" t="s">
        <v>368</v>
      </c>
      <c r="H142" s="103"/>
      <c r="I142" s="106" t="s">
        <v>151</v>
      </c>
      <c r="J142" s="103" t="s">
        <v>61</v>
      </c>
      <c r="K142" s="107" t="s">
        <v>57</v>
      </c>
      <c r="L142" s="107" t="s">
        <v>37</v>
      </c>
      <c r="M142" s="103" t="s">
        <v>69</v>
      </c>
      <c r="N142" s="103" t="s">
        <v>156</v>
      </c>
      <c r="O142" s="107" t="s">
        <v>24</v>
      </c>
      <c r="P142" s="107" t="s">
        <v>31</v>
      </c>
      <c r="Q142" s="53">
        <v>46253</v>
      </c>
      <c r="R142" s="107">
        <f t="shared" ca="1" si="8"/>
        <v>50</v>
      </c>
      <c r="S142" s="162" t="s">
        <v>26</v>
      </c>
      <c r="T142" s="103"/>
      <c r="U142" s="106" t="s">
        <v>437</v>
      </c>
      <c r="V142" s="103"/>
      <c r="W142" s="103"/>
      <c r="X142" s="103"/>
      <c r="Y142" s="107" t="s">
        <v>25</v>
      </c>
      <c r="Z142" s="53">
        <v>46256</v>
      </c>
      <c r="AA142" s="107">
        <f t="shared" ca="1" si="9"/>
        <v>47</v>
      </c>
      <c r="AB142" s="53">
        <v>46272</v>
      </c>
      <c r="AC142" s="107" t="s">
        <v>48</v>
      </c>
      <c r="AD142" s="107" t="s">
        <v>48</v>
      </c>
      <c r="AE142" s="103" t="s">
        <v>60</v>
      </c>
      <c r="AF142" s="103" t="s">
        <v>359</v>
      </c>
      <c r="AG142" s="103"/>
    </row>
    <row r="143" spans="1:33" ht="43.2">
      <c r="A143" s="107">
        <v>142</v>
      </c>
      <c r="B143" s="106" t="s">
        <v>364</v>
      </c>
      <c r="C143" s="106" t="s">
        <v>51</v>
      </c>
      <c r="D143" s="107"/>
      <c r="E143" s="103"/>
      <c r="F143" s="103"/>
      <c r="G143" s="103" t="s">
        <v>366</v>
      </c>
      <c r="H143" s="103"/>
      <c r="I143" s="106" t="s">
        <v>151</v>
      </c>
      <c r="J143" s="103" t="s">
        <v>161</v>
      </c>
      <c r="K143" s="107" t="s">
        <v>29</v>
      </c>
      <c r="L143" s="107" t="s">
        <v>37</v>
      </c>
      <c r="M143" s="103" t="s">
        <v>40</v>
      </c>
      <c r="N143" s="103" t="s">
        <v>156</v>
      </c>
      <c r="O143" s="107" t="s">
        <v>24</v>
      </c>
      <c r="P143" s="107" t="s">
        <v>25</v>
      </c>
      <c r="Q143" s="53">
        <v>46253</v>
      </c>
      <c r="R143" s="107">
        <f t="shared" ca="1" si="8"/>
        <v>50</v>
      </c>
      <c r="S143" s="162" t="s">
        <v>26</v>
      </c>
      <c r="T143" s="103"/>
      <c r="U143" s="106" t="s">
        <v>515</v>
      </c>
      <c r="V143" s="103"/>
      <c r="W143" s="103"/>
      <c r="X143" s="103"/>
      <c r="Y143" s="107" t="s">
        <v>25</v>
      </c>
      <c r="Z143" s="53">
        <v>46261</v>
      </c>
      <c r="AA143" s="107">
        <f t="shared" ca="1" si="9"/>
        <v>42</v>
      </c>
      <c r="AB143" s="53">
        <v>46274</v>
      </c>
      <c r="AC143" s="107" t="s">
        <v>59</v>
      </c>
      <c r="AD143" s="107" t="s">
        <v>59</v>
      </c>
      <c r="AE143" s="103" t="s">
        <v>60</v>
      </c>
      <c r="AF143" s="103" t="s">
        <v>359</v>
      </c>
      <c r="AG143" s="103"/>
    </row>
    <row r="144" spans="1:33" ht="43.2">
      <c r="A144" s="107">
        <v>143</v>
      </c>
      <c r="B144" s="106">
        <v>590034</v>
      </c>
      <c r="C144" s="106" t="s">
        <v>155</v>
      </c>
      <c r="D144" s="107"/>
      <c r="E144" s="103"/>
      <c r="F144" s="103"/>
      <c r="G144" s="103" t="s">
        <v>368</v>
      </c>
      <c r="H144" s="103"/>
      <c r="I144" s="106" t="s">
        <v>151</v>
      </c>
      <c r="J144" s="103" t="s">
        <v>61</v>
      </c>
      <c r="K144" s="107" t="s">
        <v>57</v>
      </c>
      <c r="L144" s="107" t="s">
        <v>37</v>
      </c>
      <c r="M144" s="103" t="s">
        <v>69</v>
      </c>
      <c r="N144" s="103" t="s">
        <v>156</v>
      </c>
      <c r="O144" s="107"/>
      <c r="P144" s="107" t="s">
        <v>25</v>
      </c>
      <c r="Q144" s="53">
        <v>46254</v>
      </c>
      <c r="R144" s="107">
        <f t="shared" ca="1" si="8"/>
        <v>49</v>
      </c>
      <c r="S144" s="162" t="s">
        <v>26</v>
      </c>
      <c r="T144" s="103"/>
      <c r="U144" s="106" t="s">
        <v>515</v>
      </c>
      <c r="V144" s="103"/>
      <c r="W144" s="103"/>
      <c r="X144" s="103"/>
      <c r="Y144" s="107" t="s">
        <v>25</v>
      </c>
      <c r="Z144" s="53">
        <v>46265</v>
      </c>
      <c r="AA144" s="107">
        <f t="shared" ca="1" si="9"/>
        <v>38</v>
      </c>
      <c r="AB144" s="53">
        <v>46275</v>
      </c>
      <c r="AC144" s="107" t="s">
        <v>67</v>
      </c>
      <c r="AD144" s="107" t="s">
        <v>67</v>
      </c>
      <c r="AE144" s="103" t="s">
        <v>60</v>
      </c>
      <c r="AF144" s="103" t="s">
        <v>359</v>
      </c>
      <c r="AG144" s="103"/>
    </row>
    <row r="145" spans="1:33" ht="43.2">
      <c r="A145" s="107">
        <v>144</v>
      </c>
      <c r="B145" s="106">
        <v>590544</v>
      </c>
      <c r="C145" s="106" t="s">
        <v>83</v>
      </c>
      <c r="D145" s="107"/>
      <c r="E145" s="103"/>
      <c r="F145" s="103"/>
      <c r="G145" s="103" t="s">
        <v>358</v>
      </c>
      <c r="H145" s="103"/>
      <c r="I145" s="106" t="s">
        <v>151</v>
      </c>
      <c r="J145" s="103" t="s">
        <v>161</v>
      </c>
      <c r="K145" s="107" t="s">
        <v>29</v>
      </c>
      <c r="L145" s="107" t="s">
        <v>37</v>
      </c>
      <c r="M145" s="103" t="s">
        <v>84</v>
      </c>
      <c r="N145" s="103" t="s">
        <v>156</v>
      </c>
      <c r="O145" s="107" t="s">
        <v>24</v>
      </c>
      <c r="P145" s="107" t="s">
        <v>25</v>
      </c>
      <c r="Q145" s="53">
        <v>46259</v>
      </c>
      <c r="R145" s="107">
        <f t="shared" ca="1" si="8"/>
        <v>44</v>
      </c>
      <c r="S145" s="162" t="s">
        <v>26</v>
      </c>
      <c r="T145" s="103"/>
      <c r="U145" s="106" t="s">
        <v>510</v>
      </c>
      <c r="V145" s="103"/>
      <c r="W145" s="103"/>
      <c r="X145" s="103"/>
      <c r="Y145" s="107" t="s">
        <v>25</v>
      </c>
      <c r="Z145" s="53">
        <v>46266</v>
      </c>
      <c r="AA145" s="107">
        <f t="shared" ca="1" si="9"/>
        <v>37</v>
      </c>
      <c r="AB145" s="53">
        <v>46274</v>
      </c>
      <c r="AC145" s="107" t="s">
        <v>33</v>
      </c>
      <c r="AD145" s="107" t="s">
        <v>33</v>
      </c>
      <c r="AE145" s="103" t="s">
        <v>60</v>
      </c>
      <c r="AF145" s="103" t="s">
        <v>359</v>
      </c>
      <c r="AG145" s="103"/>
    </row>
    <row r="146" spans="1:33" ht="43.2">
      <c r="A146" s="107">
        <v>145</v>
      </c>
      <c r="B146" s="106">
        <v>590548</v>
      </c>
      <c r="C146" s="106" t="s">
        <v>83</v>
      </c>
      <c r="D146" s="107"/>
      <c r="E146" s="103"/>
      <c r="F146" s="103"/>
      <c r="G146" s="103" t="s">
        <v>358</v>
      </c>
      <c r="H146" s="103"/>
      <c r="I146" s="106" t="s">
        <v>151</v>
      </c>
      <c r="J146" s="103" t="s">
        <v>161</v>
      </c>
      <c r="K146" s="107" t="s">
        <v>29</v>
      </c>
      <c r="L146" s="107" t="s">
        <v>37</v>
      </c>
      <c r="M146" s="103" t="s">
        <v>84</v>
      </c>
      <c r="N146" s="103" t="s">
        <v>156</v>
      </c>
      <c r="O146" s="107" t="s">
        <v>24</v>
      </c>
      <c r="P146" s="107" t="s">
        <v>25</v>
      </c>
      <c r="Q146" s="53">
        <v>46259</v>
      </c>
      <c r="R146" s="107">
        <f t="shared" ca="1" si="8"/>
        <v>44</v>
      </c>
      <c r="S146" s="162" t="s">
        <v>26</v>
      </c>
      <c r="T146" s="103"/>
      <c r="U146" s="106" t="s">
        <v>510</v>
      </c>
      <c r="V146" s="103"/>
      <c r="W146" s="103"/>
      <c r="X146" s="103"/>
      <c r="Y146" s="107" t="s">
        <v>25</v>
      </c>
      <c r="Z146" s="53">
        <v>46267</v>
      </c>
      <c r="AA146" s="107">
        <f t="shared" ca="1" si="9"/>
        <v>36</v>
      </c>
      <c r="AB146" s="53">
        <v>46274</v>
      </c>
      <c r="AC146" s="107" t="s">
        <v>32</v>
      </c>
      <c r="AD146" s="107" t="s">
        <v>32</v>
      </c>
      <c r="AE146" s="103" t="s">
        <v>60</v>
      </c>
      <c r="AF146" s="103" t="s">
        <v>359</v>
      </c>
      <c r="AG146" s="103"/>
    </row>
    <row r="147" spans="1:33" ht="43.2">
      <c r="A147" s="107">
        <v>146</v>
      </c>
      <c r="B147" s="106" t="s">
        <v>382</v>
      </c>
      <c r="C147" s="106" t="s">
        <v>155</v>
      </c>
      <c r="D147" s="107"/>
      <c r="E147" s="103"/>
      <c r="F147" s="103"/>
      <c r="G147" s="103" t="s">
        <v>383</v>
      </c>
      <c r="H147" s="103"/>
      <c r="I147" s="106" t="s">
        <v>151</v>
      </c>
      <c r="J147" s="103" t="s">
        <v>61</v>
      </c>
      <c r="K147" s="107" t="s">
        <v>57</v>
      </c>
      <c r="L147" s="107" t="s">
        <v>37</v>
      </c>
      <c r="M147" s="103" t="s">
        <v>69</v>
      </c>
      <c r="N147" s="103" t="s">
        <v>156</v>
      </c>
      <c r="O147" s="107" t="s">
        <v>24</v>
      </c>
      <c r="P147" s="107" t="s">
        <v>25</v>
      </c>
      <c r="Q147" s="53">
        <v>46255</v>
      </c>
      <c r="R147" s="107">
        <f t="shared" ca="1" si="8"/>
        <v>48</v>
      </c>
      <c r="S147" s="162" t="s">
        <v>26</v>
      </c>
      <c r="T147" s="103"/>
      <c r="U147" s="106" t="s">
        <v>528</v>
      </c>
      <c r="V147" s="103"/>
      <c r="W147" s="103"/>
      <c r="X147" s="103"/>
      <c r="Y147" s="107" t="s">
        <v>25</v>
      </c>
      <c r="Z147" s="53">
        <v>46268</v>
      </c>
      <c r="AA147" s="107">
        <f t="shared" ca="1" si="9"/>
        <v>35</v>
      </c>
      <c r="AB147" s="53">
        <v>46276</v>
      </c>
      <c r="AC147" s="107" t="s">
        <v>27</v>
      </c>
      <c r="AD147" s="107" t="s">
        <v>27</v>
      </c>
      <c r="AE147" s="103" t="s">
        <v>60</v>
      </c>
      <c r="AF147" s="103" t="s">
        <v>265</v>
      </c>
      <c r="AG147" s="103"/>
    </row>
    <row r="148" spans="1:33" ht="43.2">
      <c r="A148" s="107">
        <v>147</v>
      </c>
      <c r="B148" s="106">
        <v>590605</v>
      </c>
      <c r="C148" s="106" t="s">
        <v>83</v>
      </c>
      <c r="D148" s="107"/>
      <c r="E148" s="103"/>
      <c r="F148" s="103"/>
      <c r="G148" s="103" t="s">
        <v>470</v>
      </c>
      <c r="H148" s="103"/>
      <c r="I148" s="106" t="s">
        <v>151</v>
      </c>
      <c r="J148" s="103" t="s">
        <v>471</v>
      </c>
      <c r="K148" s="107" t="s">
        <v>29</v>
      </c>
      <c r="L148" s="107" t="s">
        <v>37</v>
      </c>
      <c r="M148" s="103" t="s">
        <v>84</v>
      </c>
      <c r="N148" s="103" t="s">
        <v>156</v>
      </c>
      <c r="O148" s="107" t="s">
        <v>30</v>
      </c>
      <c r="P148" s="107" t="s">
        <v>31</v>
      </c>
      <c r="Q148" s="53">
        <v>46267</v>
      </c>
      <c r="R148" s="107">
        <f t="shared" ca="1" si="8"/>
        <v>36</v>
      </c>
      <c r="S148" s="162" t="s">
        <v>26</v>
      </c>
      <c r="T148" s="103"/>
      <c r="U148" s="106" t="s">
        <v>549</v>
      </c>
      <c r="V148" s="103"/>
      <c r="W148" s="103"/>
      <c r="X148" s="103"/>
      <c r="Y148" s="107" t="s">
        <v>25</v>
      </c>
      <c r="Z148" s="53">
        <v>46273</v>
      </c>
      <c r="AA148" s="107">
        <f t="shared" ca="1" si="9"/>
        <v>30</v>
      </c>
      <c r="AB148" s="53">
        <v>46279</v>
      </c>
      <c r="AC148" s="107" t="s">
        <v>77</v>
      </c>
      <c r="AD148" s="107" t="s">
        <v>34</v>
      </c>
      <c r="AE148" s="103" t="s">
        <v>60</v>
      </c>
      <c r="AF148" s="103" t="s">
        <v>475</v>
      </c>
      <c r="AG148" s="103"/>
    </row>
    <row r="149" spans="1:33" ht="43.2">
      <c r="A149" s="107">
        <v>148</v>
      </c>
      <c r="B149" s="106">
        <v>590165</v>
      </c>
      <c r="C149" s="106" t="s">
        <v>155</v>
      </c>
      <c r="D149" s="107"/>
      <c r="E149" s="103"/>
      <c r="F149" s="103"/>
      <c r="G149" s="103" t="s">
        <v>472</v>
      </c>
      <c r="H149" s="103"/>
      <c r="I149" s="106" t="s">
        <v>151</v>
      </c>
      <c r="J149" s="103" t="s">
        <v>473</v>
      </c>
      <c r="K149" s="107" t="s">
        <v>57</v>
      </c>
      <c r="L149" s="107" t="s">
        <v>37</v>
      </c>
      <c r="M149" s="103" t="s">
        <v>69</v>
      </c>
      <c r="N149" s="103" t="s">
        <v>156</v>
      </c>
      <c r="O149" s="107" t="s">
        <v>24</v>
      </c>
      <c r="P149" s="107" t="s">
        <v>25</v>
      </c>
      <c r="Q149" s="53">
        <v>46267</v>
      </c>
      <c r="R149" s="107">
        <f t="shared" ca="1" si="8"/>
        <v>36</v>
      </c>
      <c r="S149" s="162" t="s">
        <v>26</v>
      </c>
      <c r="T149" s="103"/>
      <c r="U149" s="106" t="s">
        <v>567</v>
      </c>
      <c r="V149" s="103"/>
      <c r="W149" s="103"/>
      <c r="X149" s="103"/>
      <c r="Y149" s="107" t="s">
        <v>25</v>
      </c>
      <c r="Z149" s="53">
        <v>46274</v>
      </c>
      <c r="AA149" s="107">
        <f t="shared" ca="1" si="9"/>
        <v>29</v>
      </c>
      <c r="AB149" s="53">
        <v>46281</v>
      </c>
      <c r="AC149" s="107" t="s">
        <v>34</v>
      </c>
      <c r="AD149" s="107" t="s">
        <v>34</v>
      </c>
      <c r="AE149" s="103" t="s">
        <v>60</v>
      </c>
      <c r="AF149" s="103" t="s">
        <v>475</v>
      </c>
      <c r="AG149" s="103"/>
    </row>
    <row r="150" spans="1:33" ht="43.2">
      <c r="A150" s="107">
        <v>149</v>
      </c>
      <c r="B150" s="106">
        <v>590603</v>
      </c>
      <c r="C150" s="106" t="s">
        <v>83</v>
      </c>
      <c r="D150" s="107"/>
      <c r="E150" s="103"/>
      <c r="F150" s="103"/>
      <c r="G150" s="103" t="s">
        <v>470</v>
      </c>
      <c r="H150" s="103"/>
      <c r="I150" s="106" t="s">
        <v>151</v>
      </c>
      <c r="J150" s="103" t="s">
        <v>471</v>
      </c>
      <c r="K150" s="107" t="s">
        <v>29</v>
      </c>
      <c r="L150" s="107" t="s">
        <v>37</v>
      </c>
      <c r="M150" s="103" t="s">
        <v>84</v>
      </c>
      <c r="N150" s="103" t="s">
        <v>156</v>
      </c>
      <c r="O150" s="107" t="s">
        <v>24</v>
      </c>
      <c r="P150" s="107" t="s">
        <v>25</v>
      </c>
      <c r="Q150" s="53">
        <v>46269</v>
      </c>
      <c r="R150" s="107">
        <f t="shared" ca="1" si="8"/>
        <v>34</v>
      </c>
      <c r="S150" s="162" t="s">
        <v>26</v>
      </c>
      <c r="T150" s="103"/>
      <c r="U150" s="106" t="s">
        <v>570</v>
      </c>
      <c r="V150" s="103"/>
      <c r="W150" s="103"/>
      <c r="X150" s="103"/>
      <c r="Y150" s="107" t="s">
        <v>25</v>
      </c>
      <c r="Z150" s="53">
        <v>46277</v>
      </c>
      <c r="AA150" s="107">
        <f t="shared" ca="1" si="9"/>
        <v>26</v>
      </c>
      <c r="AB150" s="53">
        <v>46283</v>
      </c>
      <c r="AC150" s="107" t="s">
        <v>67</v>
      </c>
      <c r="AD150" s="107" t="s">
        <v>67</v>
      </c>
      <c r="AE150" s="103" t="s">
        <v>60</v>
      </c>
      <c r="AF150" s="103" t="s">
        <v>475</v>
      </c>
      <c r="AG150" s="103"/>
    </row>
    <row r="151" spans="1:33" ht="43.2">
      <c r="A151" s="107">
        <v>150</v>
      </c>
      <c r="B151" s="106">
        <v>590560</v>
      </c>
      <c r="C151" s="106" t="s">
        <v>83</v>
      </c>
      <c r="D151" s="107"/>
      <c r="E151" s="103"/>
      <c r="F151" s="103"/>
      <c r="G151" s="103" t="s">
        <v>470</v>
      </c>
      <c r="H151" s="103"/>
      <c r="I151" s="106" t="s">
        <v>151</v>
      </c>
      <c r="J151" s="103" t="s">
        <v>471</v>
      </c>
      <c r="K151" s="107" t="s">
        <v>29</v>
      </c>
      <c r="L151" s="107" t="s">
        <v>37</v>
      </c>
      <c r="M151" s="103" t="s">
        <v>84</v>
      </c>
      <c r="N151" s="103" t="s">
        <v>156</v>
      </c>
      <c r="O151" s="107" t="s">
        <v>24</v>
      </c>
      <c r="P151" s="107" t="s">
        <v>25</v>
      </c>
      <c r="Q151" s="53">
        <v>46269</v>
      </c>
      <c r="R151" s="107">
        <f t="shared" ca="1" si="8"/>
        <v>34</v>
      </c>
      <c r="S151" s="162" t="s">
        <v>26</v>
      </c>
      <c r="T151" s="103"/>
      <c r="U151" s="106" t="s">
        <v>570</v>
      </c>
      <c r="V151" s="103"/>
      <c r="W151" s="103"/>
      <c r="X151" s="103"/>
      <c r="Y151" s="107" t="s">
        <v>25</v>
      </c>
      <c r="Z151" s="53">
        <v>46275</v>
      </c>
      <c r="AA151" s="107">
        <f t="shared" ca="1" si="9"/>
        <v>28</v>
      </c>
      <c r="AB151" s="53">
        <v>46283</v>
      </c>
      <c r="AC151" s="107" t="s">
        <v>67</v>
      </c>
      <c r="AD151" s="107" t="s">
        <v>67</v>
      </c>
      <c r="AE151" s="103" t="s">
        <v>60</v>
      </c>
      <c r="AF151" s="103" t="s">
        <v>475</v>
      </c>
      <c r="AG151" s="103"/>
    </row>
    <row r="152" spans="1:33" ht="43.2">
      <c r="A152" s="107">
        <v>151</v>
      </c>
      <c r="B152" s="106">
        <v>590602</v>
      </c>
      <c r="C152" s="106" t="s">
        <v>83</v>
      </c>
      <c r="D152" s="107"/>
      <c r="E152" s="103"/>
      <c r="F152" s="103"/>
      <c r="G152" s="103" t="s">
        <v>470</v>
      </c>
      <c r="H152" s="103"/>
      <c r="I152" s="106" t="s">
        <v>151</v>
      </c>
      <c r="J152" s="103" t="s">
        <v>471</v>
      </c>
      <c r="K152" s="107" t="s">
        <v>29</v>
      </c>
      <c r="L152" s="107" t="s">
        <v>37</v>
      </c>
      <c r="M152" s="103" t="s">
        <v>84</v>
      </c>
      <c r="N152" s="103" t="s">
        <v>156</v>
      </c>
      <c r="O152" s="107">
        <v>0</v>
      </c>
      <c r="P152" s="107" t="s">
        <v>31</v>
      </c>
      <c r="Q152" s="53">
        <v>46269</v>
      </c>
      <c r="R152" s="107">
        <f t="shared" ca="1" si="8"/>
        <v>34</v>
      </c>
      <c r="S152" s="162" t="s">
        <v>26</v>
      </c>
      <c r="T152" s="103"/>
      <c r="U152" s="106" t="s">
        <v>570</v>
      </c>
      <c r="V152" s="103"/>
      <c r="W152" s="103"/>
      <c r="X152" s="103"/>
      <c r="Y152" s="107" t="s">
        <v>25</v>
      </c>
      <c r="Z152" s="53">
        <v>46276</v>
      </c>
      <c r="AA152" s="107">
        <f t="shared" ca="1" si="9"/>
        <v>27</v>
      </c>
      <c r="AB152" s="53">
        <v>46283</v>
      </c>
      <c r="AC152" s="107" t="s">
        <v>67</v>
      </c>
      <c r="AD152" s="107" t="s">
        <v>67</v>
      </c>
      <c r="AE152" s="103" t="s">
        <v>60</v>
      </c>
      <c r="AF152" s="103" t="s">
        <v>475</v>
      </c>
      <c r="AG152" s="103"/>
    </row>
    <row r="153" spans="1:33" ht="43.2">
      <c r="A153" s="107">
        <v>152</v>
      </c>
      <c r="B153" s="106" t="s">
        <v>494</v>
      </c>
      <c r="C153" s="106" t="s">
        <v>51</v>
      </c>
      <c r="D153" s="107"/>
      <c r="E153" s="103"/>
      <c r="F153" s="103"/>
      <c r="G153" s="103" t="s">
        <v>499</v>
      </c>
      <c r="H153" s="103"/>
      <c r="I153" s="106" t="s">
        <v>151</v>
      </c>
      <c r="J153" s="103" t="s">
        <v>471</v>
      </c>
      <c r="K153" s="107" t="s">
        <v>29</v>
      </c>
      <c r="L153" s="107" t="s">
        <v>37</v>
      </c>
      <c r="M153" s="103" t="s">
        <v>40</v>
      </c>
      <c r="N153" s="103" t="s">
        <v>156</v>
      </c>
      <c r="O153" s="107">
        <v>0</v>
      </c>
      <c r="P153" s="107" t="s">
        <v>31</v>
      </c>
      <c r="Q153" s="53">
        <v>46273</v>
      </c>
      <c r="R153" s="107">
        <f t="shared" ca="1" si="8"/>
        <v>30</v>
      </c>
      <c r="S153" s="162" t="s">
        <v>26</v>
      </c>
      <c r="T153" s="103"/>
      <c r="U153" s="106" t="s">
        <v>570</v>
      </c>
      <c r="V153" s="103"/>
      <c r="W153" s="103"/>
      <c r="X153" s="103"/>
      <c r="Y153" s="107" t="s">
        <v>25</v>
      </c>
      <c r="Z153" s="53">
        <v>46276</v>
      </c>
      <c r="AA153" s="107">
        <f t="shared" ca="1" si="9"/>
        <v>27</v>
      </c>
      <c r="AB153" s="53">
        <v>46284</v>
      </c>
      <c r="AC153" s="107" t="s">
        <v>195</v>
      </c>
      <c r="AD153" s="107" t="s">
        <v>195</v>
      </c>
      <c r="AE153" s="103" t="s">
        <v>60</v>
      </c>
      <c r="AF153" s="103" t="s">
        <v>475</v>
      </c>
      <c r="AG153" s="103"/>
    </row>
    <row r="154" spans="1:33" ht="43.2">
      <c r="A154" s="107">
        <v>153</v>
      </c>
      <c r="B154" s="106">
        <v>590604</v>
      </c>
      <c r="C154" s="106" t="s">
        <v>83</v>
      </c>
      <c r="D154" s="107"/>
      <c r="E154" s="103"/>
      <c r="F154" s="103"/>
      <c r="G154" s="103" t="s">
        <v>470</v>
      </c>
      <c r="H154" s="103"/>
      <c r="I154" s="106" t="s">
        <v>151</v>
      </c>
      <c r="J154" s="103" t="s">
        <v>471</v>
      </c>
      <c r="K154" s="107" t="s">
        <v>29</v>
      </c>
      <c r="L154" s="107" t="s">
        <v>37</v>
      </c>
      <c r="M154" s="103" t="s">
        <v>84</v>
      </c>
      <c r="N154" s="103" t="s">
        <v>156</v>
      </c>
      <c r="O154" s="107" t="s">
        <v>24</v>
      </c>
      <c r="P154" s="107" t="s">
        <v>25</v>
      </c>
      <c r="Q154" s="53">
        <v>46267</v>
      </c>
      <c r="R154" s="107">
        <f t="shared" ca="1" si="8"/>
        <v>36</v>
      </c>
      <c r="S154" s="162" t="s">
        <v>26</v>
      </c>
      <c r="T154" s="103"/>
      <c r="U154" s="106" t="s">
        <v>579</v>
      </c>
      <c r="V154" s="103"/>
      <c r="W154" s="103"/>
      <c r="X154" s="103"/>
      <c r="Y154" s="107"/>
      <c r="Z154" s="53">
        <v>46280</v>
      </c>
      <c r="AA154" s="107">
        <f t="shared" ca="1" si="9"/>
        <v>23</v>
      </c>
      <c r="AB154" s="53">
        <v>46289</v>
      </c>
      <c r="AC154" s="107" t="s">
        <v>42</v>
      </c>
      <c r="AD154" s="107" t="s">
        <v>42</v>
      </c>
      <c r="AE154" s="103" t="s">
        <v>28</v>
      </c>
      <c r="AF154" s="103" t="s">
        <v>475</v>
      </c>
      <c r="AG154" s="103"/>
    </row>
    <row r="155" spans="1:33" ht="43.2">
      <c r="A155" s="107">
        <v>154</v>
      </c>
      <c r="B155" s="106">
        <v>590166</v>
      </c>
      <c r="C155" s="106" t="s">
        <v>155</v>
      </c>
      <c r="D155" s="107"/>
      <c r="E155" s="103"/>
      <c r="F155" s="103"/>
      <c r="G155" s="103" t="s">
        <v>472</v>
      </c>
      <c r="H155" s="103"/>
      <c r="I155" s="106" t="s">
        <v>151</v>
      </c>
      <c r="J155" s="103" t="s">
        <v>473</v>
      </c>
      <c r="K155" s="107" t="s">
        <v>57</v>
      </c>
      <c r="L155" s="107" t="s">
        <v>37</v>
      </c>
      <c r="M155" s="103" t="s">
        <v>69</v>
      </c>
      <c r="N155" s="103" t="s">
        <v>156</v>
      </c>
      <c r="O155" s="107" t="s">
        <v>24</v>
      </c>
      <c r="P155" s="107" t="s">
        <v>25</v>
      </c>
      <c r="Q155" s="53">
        <v>46266</v>
      </c>
      <c r="R155" s="107">
        <f t="shared" ca="1" si="8"/>
        <v>37</v>
      </c>
      <c r="S155" s="162" t="s">
        <v>26</v>
      </c>
      <c r="T155" s="103"/>
      <c r="U155" s="106" t="s">
        <v>579</v>
      </c>
      <c r="V155" s="103"/>
      <c r="W155" s="103"/>
      <c r="X155" s="103"/>
      <c r="Y155" s="107"/>
      <c r="Z155" s="53">
        <v>46279</v>
      </c>
      <c r="AA155" s="107">
        <f t="shared" ca="1" si="9"/>
        <v>24</v>
      </c>
      <c r="AB155" s="53">
        <v>46290</v>
      </c>
      <c r="AC155" s="107" t="s">
        <v>33</v>
      </c>
      <c r="AD155" s="107" t="s">
        <v>33</v>
      </c>
      <c r="AE155" s="103" t="s">
        <v>60</v>
      </c>
      <c r="AF155" s="103" t="s">
        <v>475</v>
      </c>
      <c r="AG155" s="103"/>
    </row>
    <row r="156" spans="1:33" ht="43.2">
      <c r="A156" s="107">
        <v>155</v>
      </c>
      <c r="B156" s="106">
        <v>590167</v>
      </c>
      <c r="C156" s="106" t="s">
        <v>155</v>
      </c>
      <c r="D156" s="107"/>
      <c r="E156" s="103"/>
      <c r="F156" s="103"/>
      <c r="G156" s="103" t="s">
        <v>472</v>
      </c>
      <c r="H156" s="103"/>
      <c r="I156" s="106" t="s">
        <v>151</v>
      </c>
      <c r="J156" s="103" t="s">
        <v>473</v>
      </c>
      <c r="K156" s="107" t="s">
        <v>57</v>
      </c>
      <c r="L156" s="107" t="s">
        <v>37</v>
      </c>
      <c r="M156" s="103" t="s">
        <v>69</v>
      </c>
      <c r="N156" s="103" t="s">
        <v>156</v>
      </c>
      <c r="O156" s="107"/>
      <c r="P156" s="107" t="s">
        <v>25</v>
      </c>
      <c r="Q156" s="53">
        <v>46265</v>
      </c>
      <c r="R156" s="107">
        <f t="shared" ca="1" si="8"/>
        <v>38</v>
      </c>
      <c r="S156" s="162" t="s">
        <v>26</v>
      </c>
      <c r="T156" s="103"/>
      <c r="U156" s="165" t="s">
        <v>601</v>
      </c>
      <c r="V156" s="103"/>
      <c r="W156" s="103" t="s">
        <v>45</v>
      </c>
      <c r="X156" s="103" t="s">
        <v>536</v>
      </c>
      <c r="Y156" s="107"/>
      <c r="Z156" s="53">
        <v>46290</v>
      </c>
      <c r="AA156" s="107">
        <f t="shared" ca="1" si="9"/>
        <v>13</v>
      </c>
      <c r="AB156" s="53">
        <v>46295</v>
      </c>
      <c r="AC156" s="107" t="s">
        <v>55</v>
      </c>
      <c r="AD156" s="107" t="s">
        <v>55</v>
      </c>
      <c r="AE156" s="103" t="s">
        <v>60</v>
      </c>
      <c r="AF156" s="103" t="s">
        <v>475</v>
      </c>
      <c r="AG156" s="103"/>
    </row>
    <row r="157" spans="1:33">
      <c r="A157" s="107">
        <v>156</v>
      </c>
      <c r="B157" s="106" t="s">
        <v>242</v>
      </c>
      <c r="C157" s="106" t="s">
        <v>239</v>
      </c>
      <c r="D157" s="107"/>
      <c r="E157" s="103" t="s">
        <v>35</v>
      </c>
      <c r="F157" s="103"/>
      <c r="G157" s="103" t="s">
        <v>267</v>
      </c>
      <c r="H157" s="103"/>
      <c r="I157" s="106"/>
      <c r="J157" s="103" t="s">
        <v>161</v>
      </c>
      <c r="K157" s="107" t="s">
        <v>36</v>
      </c>
      <c r="L157" s="107" t="s">
        <v>23</v>
      </c>
      <c r="M157" s="103" t="s">
        <v>40</v>
      </c>
      <c r="N157" s="103" t="s">
        <v>223</v>
      </c>
      <c r="O157" s="107" t="s">
        <v>24</v>
      </c>
      <c r="P157" s="107" t="s">
        <v>25</v>
      </c>
      <c r="Q157" s="53">
        <v>46212</v>
      </c>
      <c r="R157" s="107">
        <f t="shared" ca="1" si="8"/>
        <v>91</v>
      </c>
      <c r="S157" s="162" t="s">
        <v>26</v>
      </c>
      <c r="T157" s="103"/>
      <c r="U157" s="106"/>
      <c r="V157" s="103"/>
      <c r="W157" s="103"/>
      <c r="X157" s="103"/>
      <c r="Y157" s="107" t="s">
        <v>25</v>
      </c>
      <c r="Z157" s="53">
        <v>46238</v>
      </c>
      <c r="AA157" s="107">
        <f t="shared" ca="1" si="9"/>
        <v>65</v>
      </c>
      <c r="AB157" s="53">
        <v>46283</v>
      </c>
      <c r="AC157" s="107" t="s">
        <v>65</v>
      </c>
      <c r="AD157" s="107" t="s">
        <v>65</v>
      </c>
      <c r="AE157" s="103" t="s">
        <v>60</v>
      </c>
      <c r="AF157" s="103" t="s">
        <v>243</v>
      </c>
      <c r="AG157" s="103"/>
    </row>
    <row r="158" spans="1:33" ht="28.8">
      <c r="A158" s="107">
        <v>157</v>
      </c>
      <c r="B158" s="106">
        <v>589260</v>
      </c>
      <c r="C158" s="106" t="s">
        <v>83</v>
      </c>
      <c r="D158" s="107"/>
      <c r="E158" s="103" t="s">
        <v>35</v>
      </c>
      <c r="F158" s="103"/>
      <c r="G158" s="103" t="s">
        <v>329</v>
      </c>
      <c r="H158" s="103"/>
      <c r="I158" s="106" t="s">
        <v>151</v>
      </c>
      <c r="J158" s="103" t="s">
        <v>161</v>
      </c>
      <c r="K158" s="107" t="s">
        <v>29</v>
      </c>
      <c r="L158" s="107" t="s">
        <v>37</v>
      </c>
      <c r="M158" s="103" t="s">
        <v>84</v>
      </c>
      <c r="N158" s="103" t="s">
        <v>174</v>
      </c>
      <c r="O158" s="107" t="s">
        <v>30</v>
      </c>
      <c r="P158" s="107" t="s">
        <v>25</v>
      </c>
      <c r="Q158" s="53">
        <v>46242</v>
      </c>
      <c r="R158" s="107">
        <f t="shared" ca="1" si="8"/>
        <v>61</v>
      </c>
      <c r="S158" s="162" t="s">
        <v>26</v>
      </c>
      <c r="T158" s="103"/>
      <c r="U158" s="106" t="s">
        <v>467</v>
      </c>
      <c r="V158" s="103"/>
      <c r="W158" s="103"/>
      <c r="X158" s="103"/>
      <c r="Y158" s="107" t="s">
        <v>25</v>
      </c>
      <c r="Z158" s="53">
        <v>46261</v>
      </c>
      <c r="AA158" s="107">
        <f t="shared" ca="1" si="9"/>
        <v>42</v>
      </c>
      <c r="AB158" s="53">
        <v>46270</v>
      </c>
      <c r="AC158" s="107" t="s">
        <v>67</v>
      </c>
      <c r="AD158" s="107" t="s">
        <v>67</v>
      </c>
      <c r="AE158" s="103" t="s">
        <v>60</v>
      </c>
      <c r="AF158" s="103" t="s">
        <v>330</v>
      </c>
      <c r="AG158" s="103"/>
    </row>
    <row r="159" spans="1:33" ht="28.8">
      <c r="A159" s="107">
        <v>158</v>
      </c>
      <c r="B159" s="106">
        <v>589261</v>
      </c>
      <c r="C159" s="106" t="s">
        <v>83</v>
      </c>
      <c r="D159" s="107"/>
      <c r="E159" s="103"/>
      <c r="F159" s="103"/>
      <c r="G159" s="103" t="s">
        <v>427</v>
      </c>
      <c r="H159" s="103"/>
      <c r="I159" s="106" t="s">
        <v>151</v>
      </c>
      <c r="J159" s="103" t="s">
        <v>161</v>
      </c>
      <c r="K159" s="107" t="s">
        <v>29</v>
      </c>
      <c r="L159" s="107" t="s">
        <v>37</v>
      </c>
      <c r="M159" s="103" t="s">
        <v>84</v>
      </c>
      <c r="N159" s="103" t="s">
        <v>174</v>
      </c>
      <c r="O159" s="107" t="s">
        <v>24</v>
      </c>
      <c r="P159" s="107" t="s">
        <v>25</v>
      </c>
      <c r="Q159" s="53">
        <v>46240</v>
      </c>
      <c r="R159" s="107">
        <f t="shared" ca="1" si="8"/>
        <v>63</v>
      </c>
      <c r="S159" s="162" t="s">
        <v>26</v>
      </c>
      <c r="T159" s="103"/>
      <c r="U159" s="106" t="s">
        <v>510</v>
      </c>
      <c r="V159" s="103"/>
      <c r="W159" s="103"/>
      <c r="X159" s="103"/>
      <c r="Y159" s="107" t="s">
        <v>25</v>
      </c>
      <c r="Z159" s="53">
        <v>46268</v>
      </c>
      <c r="AA159" s="107">
        <f t="shared" ca="1" si="9"/>
        <v>35</v>
      </c>
      <c r="AB159" s="53">
        <v>46274</v>
      </c>
      <c r="AC159" s="107" t="s">
        <v>67</v>
      </c>
      <c r="AD159" s="107" t="s">
        <v>34</v>
      </c>
      <c r="AE159" s="103" t="s">
        <v>60</v>
      </c>
      <c r="AF159" s="103" t="s">
        <v>330</v>
      </c>
      <c r="AG159" s="103"/>
    </row>
    <row r="160" spans="1:33" ht="28.8">
      <c r="A160" s="107">
        <v>159</v>
      </c>
      <c r="B160" s="106">
        <v>582229</v>
      </c>
      <c r="C160" s="106" t="s">
        <v>234</v>
      </c>
      <c r="D160" s="107" t="s">
        <v>204</v>
      </c>
      <c r="E160" s="103" t="s">
        <v>21</v>
      </c>
      <c r="F160" s="103"/>
      <c r="G160" s="103" t="s">
        <v>558</v>
      </c>
      <c r="H160" s="103"/>
      <c r="I160" s="106"/>
      <c r="J160" s="103" t="s">
        <v>47</v>
      </c>
      <c r="K160" s="107" t="s">
        <v>36</v>
      </c>
      <c r="L160" s="107" t="s">
        <v>23</v>
      </c>
      <c r="M160" s="103" t="s">
        <v>162</v>
      </c>
      <c r="N160" s="103" t="s">
        <v>202</v>
      </c>
      <c r="O160" s="107" t="s">
        <v>24</v>
      </c>
      <c r="P160" s="107" t="s">
        <v>25</v>
      </c>
      <c r="Q160" s="53">
        <v>46202</v>
      </c>
      <c r="R160" s="107">
        <f t="shared" ca="1" si="8"/>
        <v>101</v>
      </c>
      <c r="S160" s="162" t="s">
        <v>26</v>
      </c>
      <c r="T160" s="103" t="s">
        <v>289</v>
      </c>
      <c r="U160" s="106" t="s">
        <v>567</v>
      </c>
      <c r="V160" s="103"/>
      <c r="W160" s="103"/>
      <c r="X160" s="103"/>
      <c r="Y160" s="107" t="s">
        <v>177</v>
      </c>
      <c r="Z160" s="53">
        <v>46230</v>
      </c>
      <c r="AA160" s="107">
        <f t="shared" ca="1" si="9"/>
        <v>73</v>
      </c>
      <c r="AB160" s="53">
        <v>46281</v>
      </c>
      <c r="AC160" s="107" t="s">
        <v>34</v>
      </c>
      <c r="AD160" s="107" t="s">
        <v>34</v>
      </c>
      <c r="AE160" s="103" t="s">
        <v>215</v>
      </c>
      <c r="AF160" s="103" t="s">
        <v>235</v>
      </c>
      <c r="AG160" s="103"/>
    </row>
    <row r="161" spans="1:33" ht="28.8">
      <c r="A161" s="107">
        <v>160</v>
      </c>
      <c r="B161" s="106">
        <v>589463</v>
      </c>
      <c r="C161" s="106" t="s">
        <v>406</v>
      </c>
      <c r="D161" s="107"/>
      <c r="E161" s="103" t="s">
        <v>35</v>
      </c>
      <c r="F161" s="103"/>
      <c r="G161" s="103" t="s">
        <v>301</v>
      </c>
      <c r="H161" s="103"/>
      <c r="I161" s="106" t="s">
        <v>151</v>
      </c>
      <c r="J161" s="103" t="s">
        <v>161</v>
      </c>
      <c r="K161" s="107" t="s">
        <v>302</v>
      </c>
      <c r="L161" s="107" t="s">
        <v>37</v>
      </c>
      <c r="M161" s="103" t="s">
        <v>40</v>
      </c>
      <c r="N161" s="103" t="s">
        <v>202</v>
      </c>
      <c r="O161" s="107"/>
      <c r="P161" s="107" t="s">
        <v>25</v>
      </c>
      <c r="Q161" s="53">
        <v>46237</v>
      </c>
      <c r="R161" s="107">
        <f t="shared" ca="1" si="8"/>
        <v>66</v>
      </c>
      <c r="S161" s="162" t="s">
        <v>26</v>
      </c>
      <c r="T161" s="103"/>
      <c r="U161" s="106" t="s">
        <v>481</v>
      </c>
      <c r="V161" s="103"/>
      <c r="W161" s="103"/>
      <c r="X161" s="103"/>
      <c r="Y161" s="107" t="s">
        <v>25</v>
      </c>
      <c r="Z161" s="53">
        <v>46248</v>
      </c>
      <c r="AA161" s="107">
        <f t="shared" ca="1" si="9"/>
        <v>55</v>
      </c>
      <c r="AB161" s="53">
        <v>46284</v>
      </c>
      <c r="AC161" s="107" t="s">
        <v>175</v>
      </c>
      <c r="AD161" s="107" t="s">
        <v>175</v>
      </c>
      <c r="AE161" s="103" t="s">
        <v>60</v>
      </c>
      <c r="AF161" s="103" t="s">
        <v>303</v>
      </c>
      <c r="AG161" s="103"/>
    </row>
    <row r="162" spans="1:33">
      <c r="A162" s="107">
        <v>161</v>
      </c>
      <c r="B162" s="106" t="s">
        <v>527</v>
      </c>
      <c r="C162" s="106" t="s">
        <v>51</v>
      </c>
      <c r="D162" s="107"/>
      <c r="E162" s="103" t="s">
        <v>35</v>
      </c>
      <c r="F162" s="103"/>
      <c r="G162" s="103" t="s">
        <v>550</v>
      </c>
      <c r="H162" s="103"/>
      <c r="I162" s="106" t="s">
        <v>151</v>
      </c>
      <c r="J162" s="103" t="s">
        <v>161</v>
      </c>
      <c r="K162" s="107" t="s">
        <v>29</v>
      </c>
      <c r="L162" s="107" t="s">
        <v>37</v>
      </c>
      <c r="M162" s="103" t="s">
        <v>40</v>
      </c>
      <c r="N162" s="103" t="s">
        <v>202</v>
      </c>
      <c r="O162" s="107" t="s">
        <v>24</v>
      </c>
      <c r="P162" s="107" t="s">
        <v>25</v>
      </c>
      <c r="Q162" s="53">
        <v>46276</v>
      </c>
      <c r="R162" s="107">
        <f t="shared" ca="1" si="8"/>
        <v>27</v>
      </c>
      <c r="S162" s="162" t="s">
        <v>26</v>
      </c>
      <c r="T162" s="103"/>
      <c r="U162" s="165" t="s">
        <v>594</v>
      </c>
      <c r="V162" s="103"/>
      <c r="W162" s="103"/>
      <c r="X162" s="103"/>
      <c r="Y162" s="107"/>
      <c r="Z162" s="53">
        <v>46283</v>
      </c>
      <c r="AA162" s="107">
        <f t="shared" ca="1" si="9"/>
        <v>20</v>
      </c>
      <c r="AB162" s="53">
        <v>46291</v>
      </c>
      <c r="AC162" s="107" t="s">
        <v>189</v>
      </c>
      <c r="AD162" s="107" t="s">
        <v>189</v>
      </c>
      <c r="AE162" s="103" t="s">
        <v>60</v>
      </c>
      <c r="AF162" s="103" t="s">
        <v>551</v>
      </c>
      <c r="AG162" s="103"/>
    </row>
    <row r="163" spans="1:33" ht="28.8">
      <c r="A163" s="107">
        <v>162</v>
      </c>
      <c r="B163" s="106">
        <v>589459</v>
      </c>
      <c r="C163" s="106" t="s">
        <v>176</v>
      </c>
      <c r="D163" s="107"/>
      <c r="E163" s="103"/>
      <c r="F163" s="103"/>
      <c r="G163" s="103" t="s">
        <v>253</v>
      </c>
      <c r="H163" s="103"/>
      <c r="I163" s="106" t="s">
        <v>151</v>
      </c>
      <c r="J163" s="103" t="s">
        <v>153</v>
      </c>
      <c r="K163" s="107" t="s">
        <v>29</v>
      </c>
      <c r="L163" s="107" t="s">
        <v>37</v>
      </c>
      <c r="M163" s="103" t="s">
        <v>40</v>
      </c>
      <c r="N163" s="103" t="s">
        <v>227</v>
      </c>
      <c r="O163" s="107" t="s">
        <v>30</v>
      </c>
      <c r="P163" s="107" t="s">
        <v>25</v>
      </c>
      <c r="Q163" s="53">
        <v>46265</v>
      </c>
      <c r="R163" s="107">
        <f t="shared" ref="R163:R174" ca="1" si="10">TODAY()-Q163</f>
        <v>38</v>
      </c>
      <c r="S163" s="162" t="s">
        <v>26</v>
      </c>
      <c r="T163" s="103"/>
      <c r="U163" s="106"/>
      <c r="V163" s="103"/>
      <c r="W163" s="103"/>
      <c r="X163" s="103"/>
      <c r="Y163" s="107" t="s">
        <v>25</v>
      </c>
      <c r="Z163" s="53">
        <v>46269</v>
      </c>
      <c r="AA163" s="107">
        <f t="shared" ref="AA163:AA174" ca="1" si="11">TODAY()-Z163</f>
        <v>34</v>
      </c>
      <c r="AB163" s="53">
        <v>46284</v>
      </c>
      <c r="AC163" s="107" t="s">
        <v>34</v>
      </c>
      <c r="AD163" s="107" t="s">
        <v>66</v>
      </c>
      <c r="AE163" s="103" t="s">
        <v>60</v>
      </c>
      <c r="AF163" s="103" t="s">
        <v>428</v>
      </c>
      <c r="AG163" s="103"/>
    </row>
    <row r="164" spans="1:33" ht="28.8">
      <c r="A164" s="107">
        <v>163</v>
      </c>
      <c r="B164" s="106" t="s">
        <v>519</v>
      </c>
      <c r="C164" s="106" t="s">
        <v>73</v>
      </c>
      <c r="D164" s="107"/>
      <c r="E164" s="103"/>
      <c r="F164" s="103"/>
      <c r="G164" s="103" t="s">
        <v>523</v>
      </c>
      <c r="H164" s="103"/>
      <c r="I164" s="106" t="s">
        <v>53</v>
      </c>
      <c r="J164" s="103" t="s">
        <v>153</v>
      </c>
      <c r="K164" s="107" t="s">
        <v>29</v>
      </c>
      <c r="L164" s="107" t="s">
        <v>37</v>
      </c>
      <c r="M164" s="103" t="s">
        <v>38</v>
      </c>
      <c r="N164" s="103" t="s">
        <v>227</v>
      </c>
      <c r="O164" s="107" t="s">
        <v>24</v>
      </c>
      <c r="P164" s="107" t="s">
        <v>25</v>
      </c>
      <c r="Q164" s="53">
        <v>46275</v>
      </c>
      <c r="R164" s="107">
        <f t="shared" ca="1" si="10"/>
        <v>28</v>
      </c>
      <c r="S164" s="162" t="s">
        <v>26</v>
      </c>
      <c r="T164" s="103"/>
      <c r="U164" s="106"/>
      <c r="V164" s="103"/>
      <c r="W164" s="103"/>
      <c r="X164" s="103"/>
      <c r="Y164" s="107"/>
      <c r="Z164" s="53">
        <v>46281</v>
      </c>
      <c r="AA164" s="107">
        <f t="shared" ca="1" si="11"/>
        <v>22</v>
      </c>
      <c r="AB164" s="53">
        <v>46293</v>
      </c>
      <c r="AC164" s="107" t="s">
        <v>195</v>
      </c>
      <c r="AD164" s="107" t="s">
        <v>66</v>
      </c>
      <c r="AE164" s="103" t="s">
        <v>60</v>
      </c>
      <c r="AF164" s="103" t="s">
        <v>428</v>
      </c>
      <c r="AG164" s="103"/>
    </row>
    <row r="165" spans="1:33" ht="28.8">
      <c r="A165" s="107">
        <v>164</v>
      </c>
      <c r="B165" s="106">
        <v>579433</v>
      </c>
      <c r="C165" s="106" t="s">
        <v>90</v>
      </c>
      <c r="D165" s="107"/>
      <c r="E165" s="103" t="s">
        <v>35</v>
      </c>
      <c r="F165" s="103"/>
      <c r="G165" s="103" t="s">
        <v>351</v>
      </c>
      <c r="H165" s="103"/>
      <c r="I165" s="106" t="s">
        <v>151</v>
      </c>
      <c r="J165" s="103" t="s">
        <v>161</v>
      </c>
      <c r="K165" s="107" t="s">
        <v>29</v>
      </c>
      <c r="L165" s="107" t="s">
        <v>37</v>
      </c>
      <c r="M165" s="103" t="s">
        <v>69</v>
      </c>
      <c r="N165" s="103" t="s">
        <v>299</v>
      </c>
      <c r="O165" s="107" t="s">
        <v>30</v>
      </c>
      <c r="P165" s="107" t="s">
        <v>31</v>
      </c>
      <c r="Q165" s="53">
        <v>46243</v>
      </c>
      <c r="R165" s="107">
        <f t="shared" ca="1" si="10"/>
        <v>60</v>
      </c>
      <c r="S165" s="162" t="s">
        <v>26</v>
      </c>
      <c r="T165" s="103"/>
      <c r="U165" s="106" t="s">
        <v>437</v>
      </c>
      <c r="V165" s="103"/>
      <c r="W165" s="103"/>
      <c r="X165" s="103"/>
      <c r="Y165" s="107" t="s">
        <v>25</v>
      </c>
      <c r="Z165" s="53">
        <v>46256</v>
      </c>
      <c r="AA165" s="107">
        <f t="shared" ca="1" si="11"/>
        <v>47</v>
      </c>
      <c r="AB165" s="53">
        <v>46266</v>
      </c>
      <c r="AC165" s="107" t="s">
        <v>66</v>
      </c>
      <c r="AD165" s="107" t="s">
        <v>66</v>
      </c>
      <c r="AE165" s="103" t="s">
        <v>60</v>
      </c>
      <c r="AF165" s="103" t="s">
        <v>353</v>
      </c>
      <c r="AG165" s="103"/>
    </row>
    <row r="166" spans="1:33" ht="28.8">
      <c r="A166" s="107">
        <v>165</v>
      </c>
      <c r="B166" s="106">
        <v>589533</v>
      </c>
      <c r="C166" s="106" t="s">
        <v>52</v>
      </c>
      <c r="D166" s="107"/>
      <c r="E166" s="103" t="s">
        <v>35</v>
      </c>
      <c r="F166" s="103"/>
      <c r="G166" s="103" t="s">
        <v>352</v>
      </c>
      <c r="H166" s="103"/>
      <c r="I166" s="106" t="s">
        <v>151</v>
      </c>
      <c r="J166" s="103" t="s">
        <v>161</v>
      </c>
      <c r="K166" s="107" t="s">
        <v>29</v>
      </c>
      <c r="L166" s="107" t="s">
        <v>37</v>
      </c>
      <c r="M166" s="103" t="s">
        <v>54</v>
      </c>
      <c r="N166" s="103" t="s">
        <v>299</v>
      </c>
      <c r="O166" s="107" t="s">
        <v>30</v>
      </c>
      <c r="P166" s="107" t="s">
        <v>31</v>
      </c>
      <c r="Q166" s="53">
        <v>46241</v>
      </c>
      <c r="R166" s="107">
        <f t="shared" ca="1" si="10"/>
        <v>62</v>
      </c>
      <c r="S166" s="162" t="s">
        <v>26</v>
      </c>
      <c r="T166" s="103"/>
      <c r="U166" s="106" t="s">
        <v>456</v>
      </c>
      <c r="V166" s="103"/>
      <c r="W166" s="103"/>
      <c r="X166" s="103"/>
      <c r="Y166" s="107" t="s">
        <v>25</v>
      </c>
      <c r="Z166" s="53">
        <v>46260</v>
      </c>
      <c r="AA166" s="107">
        <f t="shared" ca="1" si="11"/>
        <v>43</v>
      </c>
      <c r="AB166" s="53">
        <v>46270</v>
      </c>
      <c r="AC166" s="107" t="s">
        <v>67</v>
      </c>
      <c r="AD166" s="107" t="s">
        <v>67</v>
      </c>
      <c r="AE166" s="103" t="s">
        <v>60</v>
      </c>
      <c r="AF166" s="103" t="s">
        <v>353</v>
      </c>
      <c r="AG166" s="103"/>
    </row>
    <row r="167" spans="1:33" ht="28.8">
      <c r="A167" s="107">
        <v>166</v>
      </c>
      <c r="B167" s="106">
        <v>589532</v>
      </c>
      <c r="C167" s="106" t="s">
        <v>52</v>
      </c>
      <c r="D167" s="107"/>
      <c r="E167" s="103" t="s">
        <v>35</v>
      </c>
      <c r="F167" s="103"/>
      <c r="G167" s="103" t="s">
        <v>352</v>
      </c>
      <c r="H167" s="103"/>
      <c r="I167" s="106" t="s">
        <v>151</v>
      </c>
      <c r="J167" s="103" t="s">
        <v>161</v>
      </c>
      <c r="K167" s="107" t="s">
        <v>29</v>
      </c>
      <c r="L167" s="107" t="s">
        <v>37</v>
      </c>
      <c r="M167" s="103" t="s">
        <v>54</v>
      </c>
      <c r="N167" s="103" t="s">
        <v>299</v>
      </c>
      <c r="O167" s="107" t="s">
        <v>24</v>
      </c>
      <c r="P167" s="107" t="s">
        <v>25</v>
      </c>
      <c r="Q167" s="53">
        <v>46241</v>
      </c>
      <c r="R167" s="107">
        <f t="shared" ca="1" si="10"/>
        <v>62</v>
      </c>
      <c r="S167" s="162" t="s">
        <v>26</v>
      </c>
      <c r="T167" s="103"/>
      <c r="U167" s="106" t="s">
        <v>442</v>
      </c>
      <c r="V167" s="103"/>
      <c r="W167" s="103"/>
      <c r="X167" s="103"/>
      <c r="Y167" s="107" t="s">
        <v>25</v>
      </c>
      <c r="Z167" s="53">
        <v>46259</v>
      </c>
      <c r="AA167" s="107">
        <f t="shared" ca="1" si="11"/>
        <v>44</v>
      </c>
      <c r="AB167" s="53">
        <v>46270</v>
      </c>
      <c r="AC167" s="107" t="s">
        <v>67</v>
      </c>
      <c r="AD167" s="107" t="s">
        <v>67</v>
      </c>
      <c r="AE167" s="103" t="s">
        <v>60</v>
      </c>
      <c r="AF167" s="103" t="s">
        <v>353</v>
      </c>
      <c r="AG167" s="103"/>
    </row>
    <row r="168" spans="1:33" ht="28.8">
      <c r="A168" s="107">
        <v>167</v>
      </c>
      <c r="B168" s="106">
        <v>590598</v>
      </c>
      <c r="C168" s="106" t="s">
        <v>90</v>
      </c>
      <c r="D168" s="107"/>
      <c r="E168" s="103"/>
      <c r="F168" s="103"/>
      <c r="G168" s="103" t="s">
        <v>351</v>
      </c>
      <c r="H168" s="103"/>
      <c r="I168" s="106" t="s">
        <v>151</v>
      </c>
      <c r="J168" s="103" t="s">
        <v>161</v>
      </c>
      <c r="K168" s="107" t="s">
        <v>29</v>
      </c>
      <c r="L168" s="107" t="s">
        <v>37</v>
      </c>
      <c r="M168" s="103" t="s">
        <v>69</v>
      </c>
      <c r="N168" s="103" t="s">
        <v>299</v>
      </c>
      <c r="O168" s="107" t="s">
        <v>24</v>
      </c>
      <c r="P168" s="107" t="s">
        <v>25</v>
      </c>
      <c r="Q168" s="53">
        <v>46269</v>
      </c>
      <c r="R168" s="107">
        <f t="shared" ca="1" si="10"/>
        <v>34</v>
      </c>
      <c r="S168" s="162" t="s">
        <v>26</v>
      </c>
      <c r="T168" s="103"/>
      <c r="U168" s="106" t="s">
        <v>554</v>
      </c>
      <c r="V168" s="103"/>
      <c r="W168" s="103"/>
      <c r="X168" s="103"/>
      <c r="Y168" s="107" t="s">
        <v>177</v>
      </c>
      <c r="Z168" s="53">
        <v>46274</v>
      </c>
      <c r="AA168" s="107">
        <f t="shared" ca="1" si="11"/>
        <v>29</v>
      </c>
      <c r="AB168" s="53">
        <v>46281</v>
      </c>
      <c r="AC168" s="107" t="s">
        <v>67</v>
      </c>
      <c r="AD168" s="107" t="s">
        <v>67</v>
      </c>
      <c r="AE168" s="103" t="s">
        <v>60</v>
      </c>
      <c r="AF168" s="103" t="s">
        <v>453</v>
      </c>
      <c r="AG168" s="103"/>
    </row>
    <row r="169" spans="1:33" ht="43.2">
      <c r="A169" s="107">
        <v>168</v>
      </c>
      <c r="B169" s="106" t="s">
        <v>240</v>
      </c>
      <c r="C169" s="106" t="s">
        <v>284</v>
      </c>
      <c r="D169" s="107"/>
      <c r="E169" s="103" t="s">
        <v>35</v>
      </c>
      <c r="F169" s="103"/>
      <c r="G169" s="103" t="s">
        <v>285</v>
      </c>
      <c r="H169" s="103"/>
      <c r="I169" s="106"/>
      <c r="J169" s="103" t="s">
        <v>161</v>
      </c>
      <c r="K169" s="107" t="s">
        <v>36</v>
      </c>
      <c r="L169" s="107" t="s">
        <v>23</v>
      </c>
      <c r="M169" s="103" t="s">
        <v>38</v>
      </c>
      <c r="N169" s="103" t="s">
        <v>91</v>
      </c>
      <c r="O169" s="107" t="s">
        <v>30</v>
      </c>
      <c r="P169" s="107" t="s">
        <v>25</v>
      </c>
      <c r="Q169" s="53">
        <v>46212</v>
      </c>
      <c r="R169" s="107">
        <f t="shared" ca="1" si="10"/>
        <v>91</v>
      </c>
      <c r="S169" s="162" t="s">
        <v>26</v>
      </c>
      <c r="T169" s="103"/>
      <c r="U169" s="106" t="s">
        <v>414</v>
      </c>
      <c r="V169" s="103"/>
      <c r="W169" s="103"/>
      <c r="X169" s="103"/>
      <c r="Y169" s="107" t="s">
        <v>177</v>
      </c>
      <c r="Z169" s="53">
        <v>46251</v>
      </c>
      <c r="AA169" s="107">
        <f t="shared" ca="1" si="11"/>
        <v>52</v>
      </c>
      <c r="AB169" s="53">
        <v>46268</v>
      </c>
      <c r="AC169" s="107" t="s">
        <v>66</v>
      </c>
      <c r="AD169" s="107" t="s">
        <v>66</v>
      </c>
      <c r="AE169" s="103" t="s">
        <v>60</v>
      </c>
      <c r="AF169" s="103" t="s">
        <v>283</v>
      </c>
      <c r="AG169" s="103"/>
    </row>
    <row r="170" spans="1:33">
      <c r="A170" s="107">
        <v>169</v>
      </c>
      <c r="B170" s="106">
        <v>587915</v>
      </c>
      <c r="C170" s="106" t="s">
        <v>154</v>
      </c>
      <c r="D170" s="107"/>
      <c r="E170" s="103" t="s">
        <v>35</v>
      </c>
      <c r="F170" s="103"/>
      <c r="G170" s="103" t="s">
        <v>343</v>
      </c>
      <c r="H170" s="103"/>
      <c r="I170" s="106" t="s">
        <v>53</v>
      </c>
      <c r="J170" s="103" t="s">
        <v>161</v>
      </c>
      <c r="K170" s="107" t="s">
        <v>29</v>
      </c>
      <c r="L170" s="107" t="s">
        <v>37</v>
      </c>
      <c r="M170" s="103" t="s">
        <v>80</v>
      </c>
      <c r="N170" s="103" t="s">
        <v>91</v>
      </c>
      <c r="O170" s="107" t="s">
        <v>30</v>
      </c>
      <c r="P170" s="107" t="s">
        <v>25</v>
      </c>
      <c r="Q170" s="53">
        <v>46210</v>
      </c>
      <c r="R170" s="107">
        <f t="shared" ca="1" si="10"/>
        <v>93</v>
      </c>
      <c r="S170" s="162" t="s">
        <v>26</v>
      </c>
      <c r="T170" s="103"/>
      <c r="U170" s="106" t="s">
        <v>456</v>
      </c>
      <c r="V170" s="103"/>
      <c r="W170" s="103"/>
      <c r="X170" s="103"/>
      <c r="Y170" s="107" t="s">
        <v>177</v>
      </c>
      <c r="Z170" s="53">
        <v>46260</v>
      </c>
      <c r="AA170" s="107">
        <f t="shared" ca="1" si="11"/>
        <v>43</v>
      </c>
      <c r="AB170" s="53">
        <v>46268</v>
      </c>
      <c r="AC170" s="107" t="s">
        <v>34</v>
      </c>
      <c r="AD170" s="107" t="s">
        <v>34</v>
      </c>
      <c r="AE170" s="103" t="s">
        <v>60</v>
      </c>
      <c r="AF170" s="103" t="s">
        <v>341</v>
      </c>
      <c r="AG170" s="103"/>
    </row>
    <row r="171" spans="1:33">
      <c r="A171" s="107">
        <v>170</v>
      </c>
      <c r="B171" s="106">
        <v>587912</v>
      </c>
      <c r="C171" s="106" t="s">
        <v>190</v>
      </c>
      <c r="D171" s="107"/>
      <c r="E171" s="103" t="s">
        <v>35</v>
      </c>
      <c r="F171" s="103"/>
      <c r="G171" s="103" t="s">
        <v>342</v>
      </c>
      <c r="H171" s="103"/>
      <c r="I171" s="106"/>
      <c r="J171" s="103" t="s">
        <v>61</v>
      </c>
      <c r="K171" s="107" t="s">
        <v>29</v>
      </c>
      <c r="L171" s="107" t="s">
        <v>23</v>
      </c>
      <c r="M171" s="103" t="s">
        <v>80</v>
      </c>
      <c r="N171" s="103" t="s">
        <v>91</v>
      </c>
      <c r="O171" s="107" t="s">
        <v>24</v>
      </c>
      <c r="P171" s="107" t="s">
        <v>25</v>
      </c>
      <c r="Q171" s="53">
        <v>46212</v>
      </c>
      <c r="R171" s="107">
        <f t="shared" ca="1" si="10"/>
        <v>91</v>
      </c>
      <c r="S171" s="162" t="s">
        <v>26</v>
      </c>
      <c r="T171" s="103"/>
      <c r="U171" s="106" t="s">
        <v>467</v>
      </c>
      <c r="V171" s="103"/>
      <c r="W171" s="103"/>
      <c r="X171" s="103"/>
      <c r="Y171" s="107" t="s">
        <v>177</v>
      </c>
      <c r="Z171" s="53">
        <v>46259</v>
      </c>
      <c r="AA171" s="107">
        <f t="shared" ca="1" si="11"/>
        <v>44</v>
      </c>
      <c r="AB171" s="53">
        <v>46269</v>
      </c>
      <c r="AC171" s="107" t="s">
        <v>192</v>
      </c>
      <c r="AD171" s="107" t="s">
        <v>34</v>
      </c>
      <c r="AE171" s="103" t="s">
        <v>60</v>
      </c>
      <c r="AF171" s="103" t="s">
        <v>341</v>
      </c>
      <c r="AG171" s="103"/>
    </row>
    <row r="172" spans="1:33">
      <c r="A172" s="107">
        <v>171</v>
      </c>
      <c r="B172" s="106">
        <v>587913</v>
      </c>
      <c r="C172" s="106" t="s">
        <v>190</v>
      </c>
      <c r="D172" s="107"/>
      <c r="E172" s="103" t="s">
        <v>35</v>
      </c>
      <c r="F172" s="103"/>
      <c r="G172" s="103" t="s">
        <v>342</v>
      </c>
      <c r="H172" s="103"/>
      <c r="I172" s="106"/>
      <c r="J172" s="103" t="s">
        <v>61</v>
      </c>
      <c r="K172" s="107" t="s">
        <v>29</v>
      </c>
      <c r="L172" s="107" t="s">
        <v>23</v>
      </c>
      <c r="M172" s="103" t="s">
        <v>80</v>
      </c>
      <c r="N172" s="103" t="s">
        <v>91</v>
      </c>
      <c r="O172" s="107" t="s">
        <v>30</v>
      </c>
      <c r="P172" s="107" t="s">
        <v>31</v>
      </c>
      <c r="Q172" s="53">
        <v>46211</v>
      </c>
      <c r="R172" s="107">
        <f t="shared" ca="1" si="10"/>
        <v>92</v>
      </c>
      <c r="S172" s="162" t="s">
        <v>26</v>
      </c>
      <c r="T172" s="103"/>
      <c r="U172" s="106" t="s">
        <v>510</v>
      </c>
      <c r="V172" s="103"/>
      <c r="W172" s="103"/>
      <c r="X172" s="103"/>
      <c r="Y172" s="107" t="s">
        <v>177</v>
      </c>
      <c r="Z172" s="53">
        <v>46266</v>
      </c>
      <c r="AA172" s="107">
        <f t="shared" ca="1" si="11"/>
        <v>37</v>
      </c>
      <c r="AB172" s="53">
        <v>46274</v>
      </c>
      <c r="AC172" s="107" t="s">
        <v>55</v>
      </c>
      <c r="AD172" s="107" t="s">
        <v>55</v>
      </c>
      <c r="AE172" s="103" t="s">
        <v>60</v>
      </c>
      <c r="AF172" s="103" t="s">
        <v>341</v>
      </c>
      <c r="AG172" s="103"/>
    </row>
    <row r="173" spans="1:33" ht="43.2">
      <c r="A173" s="107">
        <v>172</v>
      </c>
      <c r="B173" s="106" t="s">
        <v>237</v>
      </c>
      <c r="C173" s="106" t="s">
        <v>284</v>
      </c>
      <c r="D173" s="107"/>
      <c r="E173" s="103" t="s">
        <v>35</v>
      </c>
      <c r="F173" s="103"/>
      <c r="G173" s="103" t="s">
        <v>340</v>
      </c>
      <c r="H173" s="103"/>
      <c r="I173" s="106"/>
      <c r="J173" s="103" t="s">
        <v>161</v>
      </c>
      <c r="K173" s="107" t="s">
        <v>36</v>
      </c>
      <c r="L173" s="107" t="s">
        <v>23</v>
      </c>
      <c r="M173" s="103" t="s">
        <v>38</v>
      </c>
      <c r="N173" s="103" t="s">
        <v>91</v>
      </c>
      <c r="O173" s="107" t="s">
        <v>30</v>
      </c>
      <c r="P173" s="107" t="s">
        <v>25</v>
      </c>
      <c r="Q173" s="53">
        <v>46211</v>
      </c>
      <c r="R173" s="107">
        <f t="shared" ca="1" si="10"/>
        <v>92</v>
      </c>
      <c r="S173" s="162" t="s">
        <v>26</v>
      </c>
      <c r="T173" s="103"/>
      <c r="U173" s="106" t="s">
        <v>510</v>
      </c>
      <c r="V173" s="103"/>
      <c r="W173" s="103"/>
      <c r="X173" s="103"/>
      <c r="Y173" s="107" t="s">
        <v>25</v>
      </c>
      <c r="Z173" s="53">
        <v>46261</v>
      </c>
      <c r="AA173" s="107">
        <f t="shared" ca="1" si="11"/>
        <v>42</v>
      </c>
      <c r="AB173" s="53">
        <v>46276</v>
      </c>
      <c r="AC173" s="107" t="s">
        <v>173</v>
      </c>
      <c r="AD173" s="107" t="s">
        <v>34</v>
      </c>
      <c r="AE173" s="103" t="s">
        <v>60</v>
      </c>
      <c r="AF173" s="103" t="s">
        <v>341</v>
      </c>
      <c r="AG173" s="103"/>
    </row>
    <row r="174" spans="1:33">
      <c r="A174" s="107">
        <v>173</v>
      </c>
      <c r="B174" s="106">
        <v>587914</v>
      </c>
      <c r="C174" s="106" t="s">
        <v>190</v>
      </c>
      <c r="D174" s="107"/>
      <c r="E174" s="103" t="s">
        <v>35</v>
      </c>
      <c r="F174" s="103"/>
      <c r="G174" s="103" t="s">
        <v>342</v>
      </c>
      <c r="H174" s="103"/>
      <c r="I174" s="106"/>
      <c r="J174" s="103" t="s">
        <v>61</v>
      </c>
      <c r="K174" s="107" t="s">
        <v>29</v>
      </c>
      <c r="L174" s="107" t="s">
        <v>23</v>
      </c>
      <c r="M174" s="103" t="s">
        <v>80</v>
      </c>
      <c r="N174" s="103" t="s">
        <v>91</v>
      </c>
      <c r="O174" s="107" t="s">
        <v>24</v>
      </c>
      <c r="P174" s="107" t="s">
        <v>31</v>
      </c>
      <c r="Q174" s="53">
        <v>46213</v>
      </c>
      <c r="R174" s="107">
        <f t="shared" ca="1" si="10"/>
        <v>90</v>
      </c>
      <c r="S174" s="162" t="s">
        <v>26</v>
      </c>
      <c r="T174" s="103"/>
      <c r="U174" s="106" t="s">
        <v>467</v>
      </c>
      <c r="V174" s="103"/>
      <c r="W174" s="103"/>
      <c r="X174" s="103"/>
      <c r="Y174" s="107" t="s">
        <v>177</v>
      </c>
      <c r="Z174" s="53">
        <v>46269</v>
      </c>
      <c r="AA174" s="107">
        <f t="shared" ca="1" si="11"/>
        <v>34</v>
      </c>
      <c r="AB174" s="53">
        <v>46280</v>
      </c>
      <c r="AC174" s="107" t="s">
        <v>33</v>
      </c>
      <c r="AD174" s="107" t="s">
        <v>33</v>
      </c>
      <c r="AE174" s="103" t="s">
        <v>60</v>
      </c>
      <c r="AF174" s="103" t="s">
        <v>341</v>
      </c>
      <c r="AG174" s="103"/>
    </row>
    <row r="175" spans="1:33" ht="28.8">
      <c r="A175" s="107">
        <v>174</v>
      </c>
      <c r="B175" s="106" t="s">
        <v>229</v>
      </c>
      <c r="C175" s="106" t="s">
        <v>79</v>
      </c>
      <c r="D175" s="107"/>
      <c r="E175" s="103" t="s">
        <v>35</v>
      </c>
      <c r="F175" s="103"/>
      <c r="G175" s="103" t="s">
        <v>236</v>
      </c>
      <c r="H175" s="103"/>
      <c r="I175" s="106"/>
      <c r="J175" s="103" t="s">
        <v>216</v>
      </c>
      <c r="K175" s="107" t="s">
        <v>29</v>
      </c>
      <c r="L175" s="107" t="s">
        <v>23</v>
      </c>
      <c r="M175" s="103" t="s">
        <v>38</v>
      </c>
      <c r="N175" s="103" t="s">
        <v>596</v>
      </c>
      <c r="O175" s="107"/>
      <c r="P175" s="107" t="s">
        <v>25</v>
      </c>
      <c r="Q175" s="53">
        <v>46209</v>
      </c>
      <c r="R175" s="107">
        <f t="shared" ref="R175:R188" ca="1" si="12">TODAY()-Q175</f>
        <v>94</v>
      </c>
      <c r="S175" s="162" t="s">
        <v>26</v>
      </c>
      <c r="T175" s="103"/>
      <c r="U175" s="106" t="s">
        <v>579</v>
      </c>
      <c r="V175" s="103"/>
      <c r="W175" s="103"/>
      <c r="X175" s="103"/>
      <c r="Y175" s="107" t="s">
        <v>25</v>
      </c>
      <c r="Z175" s="53">
        <v>46216</v>
      </c>
      <c r="AA175" s="107">
        <f t="shared" ref="AA175:AA188" ca="1" si="13">TODAY()-Z175</f>
        <v>87</v>
      </c>
      <c r="AB175" s="53">
        <v>46288</v>
      </c>
      <c r="AC175" s="107" t="s">
        <v>34</v>
      </c>
      <c r="AD175" s="107" t="s">
        <v>34</v>
      </c>
      <c r="AE175" s="103" t="s">
        <v>60</v>
      </c>
      <c r="AF175" s="103" t="s">
        <v>225</v>
      </c>
      <c r="AG175" s="103"/>
    </row>
    <row r="176" spans="1:33" ht="28.8">
      <c r="A176" s="107">
        <v>175</v>
      </c>
      <c r="B176" s="106" t="s">
        <v>230</v>
      </c>
      <c r="C176" s="106" t="s">
        <v>79</v>
      </c>
      <c r="D176" s="107"/>
      <c r="E176" s="103" t="s">
        <v>35</v>
      </c>
      <c r="F176" s="103"/>
      <c r="G176" s="103" t="s">
        <v>236</v>
      </c>
      <c r="H176" s="103"/>
      <c r="I176" s="106"/>
      <c r="J176" s="103" t="s">
        <v>216</v>
      </c>
      <c r="K176" s="107" t="s">
        <v>29</v>
      </c>
      <c r="L176" s="107" t="s">
        <v>23</v>
      </c>
      <c r="M176" s="103" t="s">
        <v>38</v>
      </c>
      <c r="N176" s="103" t="s">
        <v>596</v>
      </c>
      <c r="O176" s="107"/>
      <c r="P176" s="107" t="s">
        <v>25</v>
      </c>
      <c r="Q176" s="53">
        <v>46209</v>
      </c>
      <c r="R176" s="107">
        <f t="shared" ca="1" si="12"/>
        <v>94</v>
      </c>
      <c r="S176" s="162" t="s">
        <v>26</v>
      </c>
      <c r="T176" s="103"/>
      <c r="U176" s="106" t="s">
        <v>579</v>
      </c>
      <c r="V176" s="103"/>
      <c r="W176" s="103"/>
      <c r="X176" s="103"/>
      <c r="Y176" s="107" t="s">
        <v>177</v>
      </c>
      <c r="Z176" s="53">
        <v>46218</v>
      </c>
      <c r="AA176" s="107">
        <f t="shared" ca="1" si="13"/>
        <v>85</v>
      </c>
      <c r="AB176" s="53">
        <v>46289</v>
      </c>
      <c r="AC176" s="107" t="s">
        <v>77</v>
      </c>
      <c r="AD176" s="107" t="s">
        <v>77</v>
      </c>
      <c r="AE176" s="103" t="s">
        <v>60</v>
      </c>
      <c r="AF176" s="103" t="s">
        <v>225</v>
      </c>
      <c r="AG176" s="103"/>
    </row>
    <row r="177" spans="1:33" ht="28.8">
      <c r="A177" s="107">
        <v>176</v>
      </c>
      <c r="B177" s="167" t="s">
        <v>194</v>
      </c>
      <c r="C177" s="106" t="s">
        <v>79</v>
      </c>
      <c r="D177" s="107"/>
      <c r="E177" s="103" t="s">
        <v>35</v>
      </c>
      <c r="F177" s="103"/>
      <c r="G177" s="103" t="s">
        <v>217</v>
      </c>
      <c r="H177" s="103"/>
      <c r="I177" s="106"/>
      <c r="J177" s="103" t="s">
        <v>216</v>
      </c>
      <c r="K177" s="107" t="s">
        <v>183</v>
      </c>
      <c r="L177" s="107" t="s">
        <v>23</v>
      </c>
      <c r="M177" s="103" t="s">
        <v>38</v>
      </c>
      <c r="N177" s="103" t="s">
        <v>596</v>
      </c>
      <c r="O177" s="107" t="s">
        <v>30</v>
      </c>
      <c r="P177" s="107" t="s">
        <v>25</v>
      </c>
      <c r="Q177" s="53">
        <v>46127</v>
      </c>
      <c r="R177" s="107">
        <f t="shared" ca="1" si="12"/>
        <v>176</v>
      </c>
      <c r="S177" s="162" t="s">
        <v>26</v>
      </c>
      <c r="T177" s="103"/>
      <c r="U177" s="106" t="s">
        <v>579</v>
      </c>
      <c r="V177" s="103"/>
      <c r="W177" s="103"/>
      <c r="X177" s="103"/>
      <c r="Y177" s="107" t="s">
        <v>25</v>
      </c>
      <c r="Z177" s="53">
        <v>46193</v>
      </c>
      <c r="AA177" s="107">
        <f t="shared" ca="1" si="13"/>
        <v>110</v>
      </c>
      <c r="AB177" s="53">
        <v>46290</v>
      </c>
      <c r="AC177" s="107" t="s">
        <v>59</v>
      </c>
      <c r="AD177" s="107" t="s">
        <v>59</v>
      </c>
      <c r="AE177" s="103" t="s">
        <v>60</v>
      </c>
      <c r="AF177" s="103" t="s">
        <v>218</v>
      </c>
      <c r="AG177" s="103"/>
    </row>
    <row r="178" spans="1:33" ht="28.8">
      <c r="A178" s="107">
        <v>177</v>
      </c>
      <c r="B178" s="106" t="s">
        <v>238</v>
      </c>
      <c r="C178" s="106" t="s">
        <v>79</v>
      </c>
      <c r="D178" s="107"/>
      <c r="E178" s="103" t="s">
        <v>35</v>
      </c>
      <c r="F178" s="103"/>
      <c r="G178" s="103" t="s">
        <v>236</v>
      </c>
      <c r="H178" s="103"/>
      <c r="I178" s="106"/>
      <c r="J178" s="103" t="s">
        <v>216</v>
      </c>
      <c r="K178" s="107" t="s">
        <v>29</v>
      </c>
      <c r="L178" s="107" t="s">
        <v>23</v>
      </c>
      <c r="M178" s="103" t="s">
        <v>38</v>
      </c>
      <c r="N178" s="103" t="s">
        <v>596</v>
      </c>
      <c r="O178" s="107" t="s">
        <v>24</v>
      </c>
      <c r="P178" s="107" t="s">
        <v>25</v>
      </c>
      <c r="Q178" s="53">
        <v>46211</v>
      </c>
      <c r="R178" s="107">
        <f t="shared" ca="1" si="12"/>
        <v>92</v>
      </c>
      <c r="S178" s="162" t="s">
        <v>26</v>
      </c>
      <c r="T178" s="103"/>
      <c r="U178" s="106" t="s">
        <v>579</v>
      </c>
      <c r="V178" s="103"/>
      <c r="W178" s="103"/>
      <c r="X178" s="103"/>
      <c r="Y178" s="107" t="s">
        <v>25</v>
      </c>
      <c r="Z178" s="53">
        <v>46217</v>
      </c>
      <c r="AA178" s="107">
        <f t="shared" ca="1" si="13"/>
        <v>86</v>
      </c>
      <c r="AB178" s="53">
        <v>46290</v>
      </c>
      <c r="AC178" s="107" t="s">
        <v>27</v>
      </c>
      <c r="AD178" s="107" t="s">
        <v>27</v>
      </c>
      <c r="AE178" s="103" t="s">
        <v>60</v>
      </c>
      <c r="AF178" s="103" t="s">
        <v>571</v>
      </c>
      <c r="AG178" s="103"/>
    </row>
    <row r="179" spans="1:33" ht="28.8">
      <c r="A179" s="107">
        <v>178</v>
      </c>
      <c r="B179" s="106">
        <v>589210</v>
      </c>
      <c r="C179" s="106" t="s">
        <v>83</v>
      </c>
      <c r="D179" s="107"/>
      <c r="E179" s="103"/>
      <c r="F179" s="103"/>
      <c r="G179" s="103" t="s">
        <v>300</v>
      </c>
      <c r="H179" s="103"/>
      <c r="I179" s="106"/>
      <c r="J179" s="103" t="s">
        <v>71</v>
      </c>
      <c r="K179" s="107" t="s">
        <v>29</v>
      </c>
      <c r="L179" s="107" t="s">
        <v>37</v>
      </c>
      <c r="M179" s="103" t="s">
        <v>84</v>
      </c>
      <c r="N179" s="103" t="s">
        <v>93</v>
      </c>
      <c r="O179" s="107"/>
      <c r="P179" s="107" t="s">
        <v>25</v>
      </c>
      <c r="Q179" s="53">
        <v>46238</v>
      </c>
      <c r="R179" s="107">
        <f t="shared" ca="1" si="12"/>
        <v>65</v>
      </c>
      <c r="S179" s="162" t="s">
        <v>26</v>
      </c>
      <c r="T179" s="103"/>
      <c r="U179" s="106" t="s">
        <v>489</v>
      </c>
      <c r="V179" s="103"/>
      <c r="W179" s="103"/>
      <c r="X179" s="103"/>
      <c r="Y179" s="107" t="s">
        <v>25</v>
      </c>
      <c r="Z179" s="53">
        <v>46265</v>
      </c>
      <c r="AA179" s="107">
        <f t="shared" ca="1" si="13"/>
        <v>38</v>
      </c>
      <c r="AB179" s="53">
        <v>46273</v>
      </c>
      <c r="AC179" s="107" t="s">
        <v>33</v>
      </c>
      <c r="AD179" s="107" t="s">
        <v>33</v>
      </c>
      <c r="AE179" s="103" t="s">
        <v>60</v>
      </c>
      <c r="AF179" s="103" t="s">
        <v>297</v>
      </c>
      <c r="AG179" s="103"/>
    </row>
    <row r="180" spans="1:33" ht="43.2">
      <c r="A180" s="107">
        <v>179</v>
      </c>
      <c r="B180" s="106">
        <v>590594</v>
      </c>
      <c r="C180" s="106" t="s">
        <v>90</v>
      </c>
      <c r="D180" s="107"/>
      <c r="E180" s="103"/>
      <c r="F180" s="103"/>
      <c r="G180" s="103" t="s">
        <v>474</v>
      </c>
      <c r="H180" s="103"/>
      <c r="I180" s="106"/>
      <c r="J180" s="103" t="s">
        <v>71</v>
      </c>
      <c r="K180" s="107" t="s">
        <v>29</v>
      </c>
      <c r="L180" s="107" t="s">
        <v>37</v>
      </c>
      <c r="M180" s="103" t="s">
        <v>69</v>
      </c>
      <c r="N180" s="103" t="s">
        <v>93</v>
      </c>
      <c r="O180" s="107" t="s">
        <v>30</v>
      </c>
      <c r="P180" s="107" t="s">
        <v>25</v>
      </c>
      <c r="Q180" s="53">
        <v>46269</v>
      </c>
      <c r="R180" s="107">
        <f t="shared" ca="1" si="12"/>
        <v>34</v>
      </c>
      <c r="S180" s="162" t="s">
        <v>26</v>
      </c>
      <c r="T180" s="103"/>
      <c r="U180" s="106" t="s">
        <v>554</v>
      </c>
      <c r="V180" s="103"/>
      <c r="W180" s="103"/>
      <c r="X180" s="103"/>
      <c r="Y180" s="107" t="s">
        <v>25</v>
      </c>
      <c r="Z180" s="53">
        <v>46274</v>
      </c>
      <c r="AA180" s="107">
        <f t="shared" ca="1" si="13"/>
        <v>29</v>
      </c>
      <c r="AB180" s="53">
        <v>46283</v>
      </c>
      <c r="AC180" s="107" t="s">
        <v>67</v>
      </c>
      <c r="AD180" s="107" t="s">
        <v>67</v>
      </c>
      <c r="AE180" s="103" t="s">
        <v>60</v>
      </c>
      <c r="AF180" s="103" t="s">
        <v>454</v>
      </c>
      <c r="AG180" s="103"/>
    </row>
    <row r="181" spans="1:33" ht="43.2">
      <c r="A181" s="107">
        <v>180</v>
      </c>
      <c r="B181" s="106">
        <v>590593</v>
      </c>
      <c r="C181" s="106" t="s">
        <v>90</v>
      </c>
      <c r="D181" s="107"/>
      <c r="E181" s="103"/>
      <c r="F181" s="103"/>
      <c r="G181" s="103" t="s">
        <v>474</v>
      </c>
      <c r="H181" s="103"/>
      <c r="I181" s="106"/>
      <c r="J181" s="103" t="s">
        <v>71</v>
      </c>
      <c r="K181" s="107" t="s">
        <v>29</v>
      </c>
      <c r="L181" s="107" t="s">
        <v>37</v>
      </c>
      <c r="M181" s="103" t="s">
        <v>69</v>
      </c>
      <c r="N181" s="103" t="s">
        <v>93</v>
      </c>
      <c r="O181" s="107" t="s">
        <v>30</v>
      </c>
      <c r="P181" s="107" t="s">
        <v>25</v>
      </c>
      <c r="Q181" s="53">
        <v>46272</v>
      </c>
      <c r="R181" s="107">
        <f t="shared" ca="1" si="12"/>
        <v>31</v>
      </c>
      <c r="S181" s="162" t="s">
        <v>26</v>
      </c>
      <c r="T181" s="103"/>
      <c r="U181" s="106" t="s">
        <v>591</v>
      </c>
      <c r="V181" s="103"/>
      <c r="W181" s="103"/>
      <c r="X181" s="103"/>
      <c r="Y181" s="107"/>
      <c r="Z181" s="53">
        <v>46284</v>
      </c>
      <c r="AA181" s="107">
        <f t="shared" ca="1" si="13"/>
        <v>19</v>
      </c>
      <c r="AB181" s="53">
        <v>46291</v>
      </c>
      <c r="AC181" s="107" t="s">
        <v>67</v>
      </c>
      <c r="AD181" s="107" t="s">
        <v>67</v>
      </c>
      <c r="AE181" s="103" t="s">
        <v>60</v>
      </c>
      <c r="AF181" s="103" t="s">
        <v>454</v>
      </c>
      <c r="AG181" s="103"/>
    </row>
    <row r="182" spans="1:33" ht="43.2">
      <c r="A182" s="107">
        <v>181</v>
      </c>
      <c r="B182" s="106">
        <v>589536</v>
      </c>
      <c r="C182" s="106" t="s">
        <v>52</v>
      </c>
      <c r="D182" s="107"/>
      <c r="E182" s="103"/>
      <c r="F182" s="103"/>
      <c r="G182" s="103" t="s">
        <v>486</v>
      </c>
      <c r="H182" s="103"/>
      <c r="I182" s="106"/>
      <c r="J182" s="103" t="s">
        <v>61</v>
      </c>
      <c r="K182" s="107" t="s">
        <v>29</v>
      </c>
      <c r="L182" s="107" t="s">
        <v>37</v>
      </c>
      <c r="M182" s="103" t="s">
        <v>54</v>
      </c>
      <c r="N182" s="103" t="s">
        <v>93</v>
      </c>
      <c r="O182" s="107" t="s">
        <v>30</v>
      </c>
      <c r="P182" s="107" t="s">
        <v>25</v>
      </c>
      <c r="Q182" s="53">
        <v>46269</v>
      </c>
      <c r="R182" s="107">
        <f t="shared" ca="1" si="12"/>
        <v>34</v>
      </c>
      <c r="S182" s="162" t="s">
        <v>26</v>
      </c>
      <c r="T182" s="103"/>
      <c r="U182" s="106" t="s">
        <v>567</v>
      </c>
      <c r="V182" s="103"/>
      <c r="W182" s="103"/>
      <c r="X182" s="103"/>
      <c r="Y182" s="107" t="s">
        <v>25</v>
      </c>
      <c r="Z182" s="53">
        <v>46274</v>
      </c>
      <c r="AA182" s="107">
        <f t="shared" ca="1" si="13"/>
        <v>29</v>
      </c>
      <c r="AB182" s="53">
        <v>46281</v>
      </c>
      <c r="AC182" s="107" t="s">
        <v>67</v>
      </c>
      <c r="AD182" s="107" t="s">
        <v>67</v>
      </c>
      <c r="AE182" s="103" t="s">
        <v>60</v>
      </c>
      <c r="AF182" s="103" t="s">
        <v>476</v>
      </c>
      <c r="AG182" s="103"/>
    </row>
    <row r="183" spans="1:33" ht="43.2">
      <c r="A183" s="107">
        <v>182</v>
      </c>
      <c r="B183" s="106">
        <v>589535</v>
      </c>
      <c r="C183" s="106" t="s">
        <v>52</v>
      </c>
      <c r="D183" s="107"/>
      <c r="E183" s="103"/>
      <c r="F183" s="103"/>
      <c r="G183" s="103" t="s">
        <v>486</v>
      </c>
      <c r="H183" s="103"/>
      <c r="I183" s="106"/>
      <c r="J183" s="103" t="s">
        <v>61</v>
      </c>
      <c r="K183" s="107" t="s">
        <v>29</v>
      </c>
      <c r="L183" s="107" t="s">
        <v>37</v>
      </c>
      <c r="M183" s="103" t="s">
        <v>446</v>
      </c>
      <c r="N183" s="103" t="s">
        <v>93</v>
      </c>
      <c r="O183" s="107"/>
      <c r="P183" s="107" t="s">
        <v>25</v>
      </c>
      <c r="Q183" s="53">
        <v>46267</v>
      </c>
      <c r="R183" s="107">
        <f t="shared" ca="1" si="12"/>
        <v>36</v>
      </c>
      <c r="S183" s="162" t="s">
        <v>26</v>
      </c>
      <c r="T183" s="103"/>
      <c r="U183" s="106" t="s">
        <v>573</v>
      </c>
      <c r="V183" s="103"/>
      <c r="W183" s="103"/>
      <c r="X183" s="103"/>
      <c r="Y183" s="107"/>
      <c r="Z183" s="53">
        <v>46277</v>
      </c>
      <c r="AA183" s="107">
        <f t="shared" ca="1" si="13"/>
        <v>26</v>
      </c>
      <c r="AB183" s="53">
        <v>46287</v>
      </c>
      <c r="AC183" s="107" t="s">
        <v>42</v>
      </c>
      <c r="AD183" s="107" t="s">
        <v>42</v>
      </c>
      <c r="AE183" s="103" t="s">
        <v>28</v>
      </c>
      <c r="AF183" s="103" t="s">
        <v>454</v>
      </c>
      <c r="AG183" s="103"/>
    </row>
    <row r="184" spans="1:33" ht="28.8">
      <c r="A184" s="107">
        <v>183</v>
      </c>
      <c r="B184" s="106" t="s">
        <v>512</v>
      </c>
      <c r="C184" s="106" t="s">
        <v>51</v>
      </c>
      <c r="D184" s="107"/>
      <c r="E184" s="103"/>
      <c r="F184" s="103"/>
      <c r="G184" s="103" t="s">
        <v>531</v>
      </c>
      <c r="H184" s="103"/>
      <c r="I184" s="106"/>
      <c r="J184" s="103" t="s">
        <v>532</v>
      </c>
      <c r="K184" s="107" t="s">
        <v>29</v>
      </c>
      <c r="L184" s="107" t="s">
        <v>37</v>
      </c>
      <c r="M184" s="103" t="s">
        <v>40</v>
      </c>
      <c r="N184" s="103" t="s">
        <v>513</v>
      </c>
      <c r="O184" s="107" t="s">
        <v>24</v>
      </c>
      <c r="P184" s="107" t="s">
        <v>25</v>
      </c>
      <c r="Q184" s="53">
        <v>46274</v>
      </c>
      <c r="R184" s="107">
        <f t="shared" ca="1" si="12"/>
        <v>29</v>
      </c>
      <c r="S184" s="162" t="s">
        <v>26</v>
      </c>
      <c r="T184" s="103"/>
      <c r="U184" s="106" t="s">
        <v>579</v>
      </c>
      <c r="V184" s="103"/>
      <c r="W184" s="103"/>
      <c r="X184" s="103"/>
      <c r="Y184" s="107"/>
      <c r="Z184" s="53">
        <v>46281</v>
      </c>
      <c r="AA184" s="107">
        <f t="shared" ca="1" si="13"/>
        <v>22</v>
      </c>
      <c r="AB184" s="53">
        <v>46288</v>
      </c>
      <c r="AC184" s="107" t="s">
        <v>34</v>
      </c>
      <c r="AD184" s="107" t="s">
        <v>34</v>
      </c>
      <c r="AE184" s="103" t="s">
        <v>60</v>
      </c>
      <c r="AF184" s="103" t="s">
        <v>533</v>
      </c>
      <c r="AG184" s="103"/>
    </row>
    <row r="185" spans="1:33" ht="57.6">
      <c r="A185" s="107">
        <v>184</v>
      </c>
      <c r="B185" s="106">
        <v>589153</v>
      </c>
      <c r="C185" s="106" t="s">
        <v>191</v>
      </c>
      <c r="D185" s="107" t="s">
        <v>0</v>
      </c>
      <c r="E185" s="103"/>
      <c r="F185" s="103"/>
      <c r="G185" s="103" t="s">
        <v>563</v>
      </c>
      <c r="H185" s="103"/>
      <c r="I185" s="106" t="s">
        <v>429</v>
      </c>
      <c r="J185" s="103" t="s">
        <v>161</v>
      </c>
      <c r="K185" s="107" t="s">
        <v>36</v>
      </c>
      <c r="L185" s="107" t="s">
        <v>37</v>
      </c>
      <c r="M185" s="103" t="s">
        <v>38</v>
      </c>
      <c r="N185" s="103" t="s">
        <v>94</v>
      </c>
      <c r="O185" s="107" t="s">
        <v>24</v>
      </c>
      <c r="P185" s="107" t="s">
        <v>25</v>
      </c>
      <c r="Q185" s="53">
        <v>46265</v>
      </c>
      <c r="R185" s="107">
        <f t="shared" ca="1" si="12"/>
        <v>38</v>
      </c>
      <c r="S185" s="162" t="s">
        <v>26</v>
      </c>
      <c r="T185" s="103" t="s">
        <v>553</v>
      </c>
      <c r="U185" s="106" t="s">
        <v>572</v>
      </c>
      <c r="V185" s="103"/>
      <c r="W185" s="103"/>
      <c r="X185" s="103"/>
      <c r="Y185" s="107"/>
      <c r="Z185" s="53">
        <v>46274</v>
      </c>
      <c r="AA185" s="107">
        <f t="shared" ca="1" si="13"/>
        <v>29</v>
      </c>
      <c r="AB185" s="53">
        <v>46284</v>
      </c>
      <c r="AC185" s="107" t="s">
        <v>55</v>
      </c>
      <c r="AD185" s="107" t="s">
        <v>55</v>
      </c>
      <c r="AE185" s="103" t="s">
        <v>60</v>
      </c>
      <c r="AF185" s="103" t="s">
        <v>430</v>
      </c>
      <c r="AG185" s="103"/>
    </row>
    <row r="186" spans="1:33" ht="43.2">
      <c r="A186" s="107">
        <v>185</v>
      </c>
      <c r="B186" s="106">
        <v>586326</v>
      </c>
      <c r="C186" s="106" t="s">
        <v>384</v>
      </c>
      <c r="D186" s="107"/>
      <c r="E186" s="103"/>
      <c r="F186" s="103"/>
      <c r="G186" s="103" t="s">
        <v>565</v>
      </c>
      <c r="H186" s="103"/>
      <c r="I186" s="106"/>
      <c r="J186" s="103" t="s">
        <v>61</v>
      </c>
      <c r="K186" s="107" t="s">
        <v>302</v>
      </c>
      <c r="L186" s="107" t="s">
        <v>23</v>
      </c>
      <c r="M186" s="103" t="s">
        <v>38</v>
      </c>
      <c r="N186" s="103" t="s">
        <v>94</v>
      </c>
      <c r="O186" s="107" t="s">
        <v>24</v>
      </c>
      <c r="P186" s="107" t="s">
        <v>25</v>
      </c>
      <c r="Q186" s="53">
        <v>46238</v>
      </c>
      <c r="R186" s="107">
        <f t="shared" ca="1" si="12"/>
        <v>65</v>
      </c>
      <c r="S186" s="162" t="s">
        <v>26</v>
      </c>
      <c r="T186" s="103" t="s">
        <v>436</v>
      </c>
      <c r="U186" s="106" t="s">
        <v>489</v>
      </c>
      <c r="V186" s="103"/>
      <c r="W186" s="103"/>
      <c r="X186" s="103"/>
      <c r="Y186" s="107" t="s">
        <v>25</v>
      </c>
      <c r="Z186" s="53">
        <v>46258</v>
      </c>
      <c r="AA186" s="107">
        <f t="shared" ca="1" si="13"/>
        <v>45</v>
      </c>
      <c r="AB186" s="53">
        <v>46273</v>
      </c>
      <c r="AC186" s="107" t="s">
        <v>48</v>
      </c>
      <c r="AD186" s="107" t="s">
        <v>48</v>
      </c>
      <c r="AE186" s="103" t="s">
        <v>60</v>
      </c>
      <c r="AF186" s="103" t="s">
        <v>322</v>
      </c>
      <c r="AG186" s="103"/>
    </row>
    <row r="187" spans="1:33" ht="57.6">
      <c r="A187" s="107">
        <v>186</v>
      </c>
      <c r="B187" s="106">
        <v>589152</v>
      </c>
      <c r="C187" s="106" t="s">
        <v>191</v>
      </c>
      <c r="D187" s="107" t="s">
        <v>0</v>
      </c>
      <c r="E187" s="103"/>
      <c r="F187" s="103"/>
      <c r="G187" s="103" t="s">
        <v>564</v>
      </c>
      <c r="H187" s="103"/>
      <c r="I187" s="106" t="s">
        <v>429</v>
      </c>
      <c r="J187" s="103" t="s">
        <v>161</v>
      </c>
      <c r="K187" s="107" t="s">
        <v>36</v>
      </c>
      <c r="L187" s="107" t="s">
        <v>37</v>
      </c>
      <c r="M187" s="103" t="s">
        <v>38</v>
      </c>
      <c r="N187" s="103" t="s">
        <v>94</v>
      </c>
      <c r="O187" s="107" t="s">
        <v>30</v>
      </c>
      <c r="P187" s="107" t="s">
        <v>25</v>
      </c>
      <c r="Q187" s="53">
        <v>46265</v>
      </c>
      <c r="R187" s="107">
        <f t="shared" ca="1" si="12"/>
        <v>38</v>
      </c>
      <c r="S187" s="162" t="s">
        <v>26</v>
      </c>
      <c r="T187" s="103" t="s">
        <v>553</v>
      </c>
      <c r="U187" s="106" t="s">
        <v>572</v>
      </c>
      <c r="V187" s="103"/>
      <c r="W187" s="103"/>
      <c r="X187" s="103"/>
      <c r="Y187" s="107"/>
      <c r="Z187" s="53">
        <v>46275</v>
      </c>
      <c r="AA187" s="107">
        <f t="shared" ca="1" si="13"/>
        <v>28</v>
      </c>
      <c r="AB187" s="53">
        <v>46284</v>
      </c>
      <c r="AC187" s="107" t="s">
        <v>34</v>
      </c>
      <c r="AD187" s="107" t="s">
        <v>34</v>
      </c>
      <c r="AE187" s="103" t="s">
        <v>60</v>
      </c>
      <c r="AF187" s="103" t="s">
        <v>430</v>
      </c>
      <c r="AG187" s="103"/>
    </row>
    <row r="188" spans="1:33" ht="43.2">
      <c r="A188" s="107">
        <v>187</v>
      </c>
      <c r="B188" s="106" t="s">
        <v>490</v>
      </c>
      <c r="C188" s="106" t="s">
        <v>239</v>
      </c>
      <c r="D188" s="107"/>
      <c r="E188" s="103" t="s">
        <v>35</v>
      </c>
      <c r="F188" s="103"/>
      <c r="G188" s="103" t="s">
        <v>566</v>
      </c>
      <c r="H188" s="103"/>
      <c r="I188" s="106"/>
      <c r="J188" s="103" t="s">
        <v>525</v>
      </c>
      <c r="K188" s="107" t="s">
        <v>36</v>
      </c>
      <c r="L188" s="107" t="s">
        <v>23</v>
      </c>
      <c r="M188" s="103" t="s">
        <v>40</v>
      </c>
      <c r="N188" s="103" t="s">
        <v>94</v>
      </c>
      <c r="O188" s="107" t="s">
        <v>30</v>
      </c>
      <c r="P188" s="107" t="s">
        <v>25</v>
      </c>
      <c r="Q188" s="53">
        <v>46272</v>
      </c>
      <c r="R188" s="107">
        <f t="shared" ca="1" si="12"/>
        <v>31</v>
      </c>
      <c r="S188" s="162" t="s">
        <v>26</v>
      </c>
      <c r="T188" s="103"/>
      <c r="U188" s="106" t="s">
        <v>573</v>
      </c>
      <c r="V188" s="103"/>
      <c r="W188" s="103"/>
      <c r="X188" s="103"/>
      <c r="Y188" s="107"/>
      <c r="Z188" s="53">
        <v>46277</v>
      </c>
      <c r="AA188" s="107">
        <f t="shared" ca="1" si="13"/>
        <v>26</v>
      </c>
      <c r="AB188" s="53">
        <v>46291</v>
      </c>
      <c r="AC188" s="107" t="s">
        <v>65</v>
      </c>
      <c r="AD188" s="107" t="s">
        <v>65</v>
      </c>
      <c r="AE188" s="103" t="s">
        <v>60</v>
      </c>
      <c r="AF188" s="103" t="s">
        <v>526</v>
      </c>
      <c r="AG188" s="103"/>
    </row>
    <row r="189" spans="1:33" ht="28.8">
      <c r="A189" s="107">
        <v>188</v>
      </c>
      <c r="B189" s="106" t="s">
        <v>252</v>
      </c>
      <c r="C189" s="106" t="s">
        <v>49</v>
      </c>
      <c r="D189" s="107"/>
      <c r="E189" s="103" t="s">
        <v>35</v>
      </c>
      <c r="F189" s="103"/>
      <c r="G189" s="103" t="s">
        <v>248</v>
      </c>
      <c r="H189" s="103"/>
      <c r="I189" s="106"/>
      <c r="J189" s="103" t="s">
        <v>153</v>
      </c>
      <c r="K189" s="107" t="s">
        <v>29</v>
      </c>
      <c r="L189" s="107" t="s">
        <v>37</v>
      </c>
      <c r="M189" s="103" t="s">
        <v>38</v>
      </c>
      <c r="N189" s="103" t="s">
        <v>95</v>
      </c>
      <c r="O189" s="107" t="s">
        <v>30</v>
      </c>
      <c r="P189" s="107" t="s">
        <v>31</v>
      </c>
      <c r="Q189" s="53">
        <v>46217</v>
      </c>
      <c r="R189" s="107">
        <f t="shared" ref="R189:R229" ca="1" si="14">TODAY()-Q189</f>
        <v>86</v>
      </c>
      <c r="S189" s="162" t="s">
        <v>26</v>
      </c>
      <c r="T189" s="103"/>
      <c r="U189" s="106" t="s">
        <v>456</v>
      </c>
      <c r="V189" s="103"/>
      <c r="W189" s="103"/>
      <c r="X189" s="103"/>
      <c r="Y189" s="107" t="s">
        <v>25</v>
      </c>
      <c r="Z189" s="53">
        <v>46260</v>
      </c>
      <c r="AA189" s="107">
        <f t="shared" ref="AA189:AA229" ca="1" si="15">TODAY()-Z189</f>
        <v>43</v>
      </c>
      <c r="AB189" s="53">
        <v>46270</v>
      </c>
      <c r="AC189" s="107" t="s">
        <v>27</v>
      </c>
      <c r="AD189" s="107" t="s">
        <v>27</v>
      </c>
      <c r="AE189" s="103" t="s">
        <v>60</v>
      </c>
      <c r="AF189" s="103" t="s">
        <v>249</v>
      </c>
      <c r="AG189" s="103"/>
    </row>
    <row r="190" spans="1:33" ht="28.8">
      <c r="A190" s="107">
        <v>189</v>
      </c>
      <c r="B190" s="106" t="s">
        <v>469</v>
      </c>
      <c r="C190" s="106" t="s">
        <v>49</v>
      </c>
      <c r="D190" s="107"/>
      <c r="E190" s="103"/>
      <c r="F190" s="103"/>
      <c r="G190" s="103" t="s">
        <v>491</v>
      </c>
      <c r="H190" s="103"/>
      <c r="I190" s="106" t="s">
        <v>53</v>
      </c>
      <c r="J190" s="103" t="s">
        <v>71</v>
      </c>
      <c r="K190" s="107" t="s">
        <v>29</v>
      </c>
      <c r="L190" s="107" t="s">
        <v>37</v>
      </c>
      <c r="M190" s="103" t="s">
        <v>38</v>
      </c>
      <c r="N190" s="103" t="s">
        <v>445</v>
      </c>
      <c r="O190" s="107" t="s">
        <v>24</v>
      </c>
      <c r="P190" s="107" t="s">
        <v>25</v>
      </c>
      <c r="Q190" s="53">
        <v>46269</v>
      </c>
      <c r="R190" s="107">
        <f t="shared" ca="1" si="14"/>
        <v>34</v>
      </c>
      <c r="S190" s="162" t="s">
        <v>26</v>
      </c>
      <c r="T190" s="103"/>
      <c r="U190" s="106" t="s">
        <v>577</v>
      </c>
      <c r="V190" s="103"/>
      <c r="W190" s="103"/>
      <c r="X190" s="103"/>
      <c r="Y190" s="107"/>
      <c r="Z190" s="53">
        <v>46279</v>
      </c>
      <c r="AA190" s="107">
        <f t="shared" ca="1" si="15"/>
        <v>24</v>
      </c>
      <c r="AB190" s="53">
        <v>46287</v>
      </c>
      <c r="AC190" s="107" t="s">
        <v>195</v>
      </c>
      <c r="AD190" s="107" t="s">
        <v>195</v>
      </c>
      <c r="AE190" s="103" t="s">
        <v>60</v>
      </c>
      <c r="AF190" s="103" t="s">
        <v>492</v>
      </c>
      <c r="AG190" s="103"/>
    </row>
    <row r="191" spans="1:33" ht="28.8">
      <c r="A191" s="107">
        <v>190</v>
      </c>
      <c r="B191" s="106" t="s">
        <v>443</v>
      </c>
      <c r="C191" s="106" t="s">
        <v>49</v>
      </c>
      <c r="D191" s="107"/>
      <c r="E191" s="103"/>
      <c r="F191" s="103"/>
      <c r="G191" s="103" t="s">
        <v>491</v>
      </c>
      <c r="H191" s="103"/>
      <c r="I191" s="106" t="s">
        <v>53</v>
      </c>
      <c r="J191" s="103" t="s">
        <v>71</v>
      </c>
      <c r="K191" s="107" t="s">
        <v>29</v>
      </c>
      <c r="L191" s="107" t="s">
        <v>37</v>
      </c>
      <c r="M191" s="103" t="s">
        <v>38</v>
      </c>
      <c r="N191" s="103" t="s">
        <v>445</v>
      </c>
      <c r="O191" s="107" t="s">
        <v>30</v>
      </c>
      <c r="P191" s="107" t="s">
        <v>25</v>
      </c>
      <c r="Q191" s="53">
        <v>46267</v>
      </c>
      <c r="R191" s="107">
        <f t="shared" ca="1" si="14"/>
        <v>36</v>
      </c>
      <c r="S191" s="162" t="s">
        <v>26</v>
      </c>
      <c r="T191" s="103"/>
      <c r="U191" s="106" t="s">
        <v>579</v>
      </c>
      <c r="V191" s="103"/>
      <c r="W191" s="103"/>
      <c r="X191" s="103"/>
      <c r="Y191" s="107"/>
      <c r="Z191" s="53">
        <v>46281</v>
      </c>
      <c r="AA191" s="107">
        <f t="shared" ca="1" si="15"/>
        <v>22</v>
      </c>
      <c r="AB191" s="53">
        <v>46288</v>
      </c>
      <c r="AC191" s="107" t="s">
        <v>34</v>
      </c>
      <c r="AD191" s="107" t="s">
        <v>34</v>
      </c>
      <c r="AE191" s="103" t="s">
        <v>60</v>
      </c>
      <c r="AF191" s="103" t="s">
        <v>492</v>
      </c>
      <c r="AG191" s="103"/>
    </row>
    <row r="192" spans="1:33" ht="28.8">
      <c r="A192" s="107">
        <v>191</v>
      </c>
      <c r="B192" s="106" t="s">
        <v>518</v>
      </c>
      <c r="C192" s="106" t="s">
        <v>49</v>
      </c>
      <c r="D192" s="107"/>
      <c r="E192" s="103"/>
      <c r="F192" s="103"/>
      <c r="G192" s="103" t="s">
        <v>491</v>
      </c>
      <c r="H192" s="103"/>
      <c r="I192" s="106" t="s">
        <v>53</v>
      </c>
      <c r="J192" s="103" t="s">
        <v>71</v>
      </c>
      <c r="K192" s="107" t="s">
        <v>29</v>
      </c>
      <c r="L192" s="107" t="s">
        <v>37</v>
      </c>
      <c r="M192" s="103" t="s">
        <v>38</v>
      </c>
      <c r="N192" s="103" t="s">
        <v>445</v>
      </c>
      <c r="O192" s="107" t="s">
        <v>30</v>
      </c>
      <c r="P192" s="107" t="s">
        <v>25</v>
      </c>
      <c r="Q192" s="53">
        <v>46275</v>
      </c>
      <c r="R192" s="107">
        <f t="shared" ca="1" si="14"/>
        <v>28</v>
      </c>
      <c r="S192" s="162" t="s">
        <v>26</v>
      </c>
      <c r="T192" s="103"/>
      <c r="U192" s="106" t="s">
        <v>581</v>
      </c>
      <c r="V192" s="103"/>
      <c r="W192" s="103"/>
      <c r="X192" s="103"/>
      <c r="Y192" s="107"/>
      <c r="Z192" s="53">
        <v>46284</v>
      </c>
      <c r="AA192" s="107">
        <f t="shared" ca="1" si="15"/>
        <v>19</v>
      </c>
      <c r="AB192" s="53">
        <v>46289</v>
      </c>
      <c r="AC192" s="107" t="s">
        <v>65</v>
      </c>
      <c r="AD192" s="107" t="s">
        <v>65</v>
      </c>
      <c r="AE192" s="103" t="s">
        <v>60</v>
      </c>
      <c r="AF192" s="103" t="s">
        <v>492</v>
      </c>
      <c r="AG192" s="103"/>
    </row>
    <row r="193" spans="1:33" ht="28.8">
      <c r="A193" s="107">
        <v>192</v>
      </c>
      <c r="B193" s="106">
        <v>588026</v>
      </c>
      <c r="C193" s="106" t="s">
        <v>464</v>
      </c>
      <c r="D193" s="107"/>
      <c r="E193" s="103"/>
      <c r="F193" s="103"/>
      <c r="G193" s="103" t="s">
        <v>463</v>
      </c>
      <c r="H193" s="103"/>
      <c r="I193" s="106" t="s">
        <v>172</v>
      </c>
      <c r="J193" s="103" t="s">
        <v>22</v>
      </c>
      <c r="K193" s="107" t="s">
        <v>29</v>
      </c>
      <c r="L193" s="107" t="s">
        <v>37</v>
      </c>
      <c r="M193" s="103" t="s">
        <v>162</v>
      </c>
      <c r="N193" s="103" t="s">
        <v>309</v>
      </c>
      <c r="O193" s="107"/>
      <c r="P193" s="107" t="s">
        <v>25</v>
      </c>
      <c r="Q193" s="53">
        <v>46244</v>
      </c>
      <c r="R193" s="107">
        <f t="shared" ca="1" si="14"/>
        <v>59</v>
      </c>
      <c r="S193" s="162" t="s">
        <v>26</v>
      </c>
      <c r="T193" s="103"/>
      <c r="U193" s="106" t="s">
        <v>554</v>
      </c>
      <c r="V193" s="103"/>
      <c r="W193" s="103"/>
      <c r="X193" s="103"/>
      <c r="Y193" s="107" t="s">
        <v>25</v>
      </c>
      <c r="Z193" s="53">
        <v>46272</v>
      </c>
      <c r="AA193" s="107">
        <f t="shared" ca="1" si="15"/>
        <v>31</v>
      </c>
      <c r="AB193" s="53">
        <v>46295</v>
      </c>
      <c r="AC193" s="107" t="s">
        <v>34</v>
      </c>
      <c r="AD193" s="107" t="s">
        <v>34</v>
      </c>
      <c r="AE193" s="103" t="s">
        <v>60</v>
      </c>
      <c r="AF193" s="103" t="s">
        <v>465</v>
      </c>
      <c r="AG193" s="103"/>
    </row>
    <row r="194" spans="1:33">
      <c r="A194" s="107">
        <v>193</v>
      </c>
      <c r="B194" s="167" t="s">
        <v>209</v>
      </c>
      <c r="C194" s="106" t="s">
        <v>211</v>
      </c>
      <c r="D194" s="107"/>
      <c r="E194" s="103" t="s">
        <v>35</v>
      </c>
      <c r="F194" s="103"/>
      <c r="G194" s="103"/>
      <c r="H194" s="103"/>
      <c r="I194" s="106"/>
      <c r="J194" s="103"/>
      <c r="K194" s="107"/>
      <c r="L194" s="107"/>
      <c r="M194" s="103" t="s">
        <v>211</v>
      </c>
      <c r="N194" s="103" t="s">
        <v>210</v>
      </c>
      <c r="O194" s="107"/>
      <c r="P194" s="107" t="s">
        <v>25</v>
      </c>
      <c r="Q194" s="53">
        <v>46182</v>
      </c>
      <c r="R194" s="107">
        <f t="shared" ca="1" si="14"/>
        <v>121</v>
      </c>
      <c r="S194" s="162" t="s">
        <v>26</v>
      </c>
      <c r="T194" s="103"/>
      <c r="U194" s="106"/>
      <c r="V194" s="103"/>
      <c r="W194" s="103"/>
      <c r="X194" s="103"/>
      <c r="Y194" s="107" t="s">
        <v>25</v>
      </c>
      <c r="Z194" s="53">
        <v>46190</v>
      </c>
      <c r="AA194" s="107">
        <f t="shared" ca="1" si="15"/>
        <v>113</v>
      </c>
      <c r="AB194" s="53">
        <v>46274</v>
      </c>
      <c r="AC194" s="107" t="s">
        <v>33</v>
      </c>
      <c r="AD194" s="107" t="s">
        <v>43</v>
      </c>
      <c r="AE194" s="103" t="s">
        <v>60</v>
      </c>
      <c r="AF194" s="103"/>
      <c r="AG194" s="103"/>
    </row>
    <row r="195" spans="1:33">
      <c r="A195" s="107">
        <v>194</v>
      </c>
      <c r="B195" s="167" t="s">
        <v>212</v>
      </c>
      <c r="C195" s="106" t="s">
        <v>211</v>
      </c>
      <c r="D195" s="107"/>
      <c r="E195" s="103" t="s">
        <v>35</v>
      </c>
      <c r="F195" s="103"/>
      <c r="G195" s="103"/>
      <c r="H195" s="103"/>
      <c r="I195" s="106"/>
      <c r="J195" s="103"/>
      <c r="K195" s="107"/>
      <c r="L195" s="107"/>
      <c r="M195" s="103" t="s">
        <v>211</v>
      </c>
      <c r="N195" s="103" t="s">
        <v>210</v>
      </c>
      <c r="O195" s="107"/>
      <c r="P195" s="107" t="s">
        <v>25</v>
      </c>
      <c r="Q195" s="53">
        <v>46186</v>
      </c>
      <c r="R195" s="107">
        <f t="shared" ca="1" si="14"/>
        <v>117</v>
      </c>
      <c r="S195" s="162" t="s">
        <v>26</v>
      </c>
      <c r="T195" s="103"/>
      <c r="U195" s="106"/>
      <c r="V195" s="103"/>
      <c r="W195" s="103"/>
      <c r="X195" s="103"/>
      <c r="Y195" s="107" t="s">
        <v>25</v>
      </c>
      <c r="Z195" s="53">
        <v>46197</v>
      </c>
      <c r="AA195" s="107">
        <f t="shared" ca="1" si="15"/>
        <v>106</v>
      </c>
      <c r="AB195" s="53">
        <v>46274</v>
      </c>
      <c r="AC195" s="107" t="s">
        <v>27</v>
      </c>
      <c r="AD195" s="107" t="s">
        <v>43</v>
      </c>
      <c r="AE195" s="103" t="s">
        <v>60</v>
      </c>
      <c r="AF195" s="103"/>
      <c r="AG195" s="103"/>
    </row>
    <row r="196" spans="1:33" ht="28.8">
      <c r="A196" s="107">
        <v>195</v>
      </c>
      <c r="B196" s="106" t="s">
        <v>386</v>
      </c>
      <c r="C196" s="106" t="s">
        <v>394</v>
      </c>
      <c r="D196" s="107"/>
      <c r="E196" s="103"/>
      <c r="F196" s="103"/>
      <c r="G196" s="103" t="s">
        <v>395</v>
      </c>
      <c r="H196" s="103"/>
      <c r="I196" s="106" t="s">
        <v>53</v>
      </c>
      <c r="J196" s="103" t="s">
        <v>61</v>
      </c>
      <c r="K196" s="107" t="s">
        <v>29</v>
      </c>
      <c r="L196" s="107" t="s">
        <v>37</v>
      </c>
      <c r="M196" s="103" t="s">
        <v>38</v>
      </c>
      <c r="N196" s="103" t="s">
        <v>99</v>
      </c>
      <c r="O196" s="107"/>
      <c r="P196" s="107" t="s">
        <v>25</v>
      </c>
      <c r="Q196" s="53">
        <v>46258</v>
      </c>
      <c r="R196" s="107">
        <f t="shared" ca="1" si="14"/>
        <v>45</v>
      </c>
      <c r="S196" s="162" t="s">
        <v>26</v>
      </c>
      <c r="T196" s="103"/>
      <c r="U196" s="106" t="s">
        <v>481</v>
      </c>
      <c r="V196" s="103"/>
      <c r="W196" s="103"/>
      <c r="X196" s="103"/>
      <c r="Y196" s="107" t="s">
        <v>25</v>
      </c>
      <c r="Z196" s="53">
        <v>46265</v>
      </c>
      <c r="AA196" s="107">
        <f t="shared" ca="1" si="15"/>
        <v>38</v>
      </c>
      <c r="AB196" s="53">
        <v>46274</v>
      </c>
      <c r="AC196" s="107" t="s">
        <v>48</v>
      </c>
      <c r="AD196" s="107" t="s">
        <v>48</v>
      </c>
      <c r="AE196" s="103" t="s">
        <v>60</v>
      </c>
      <c r="AF196" s="103" t="s">
        <v>396</v>
      </c>
      <c r="AG196" s="103"/>
    </row>
    <row r="197" spans="1:33" ht="28.8">
      <c r="A197" s="107">
        <v>196</v>
      </c>
      <c r="B197" s="106" t="s">
        <v>387</v>
      </c>
      <c r="C197" s="106" t="s">
        <v>394</v>
      </c>
      <c r="D197" s="107"/>
      <c r="E197" s="103"/>
      <c r="F197" s="103"/>
      <c r="G197" s="103" t="s">
        <v>395</v>
      </c>
      <c r="H197" s="103"/>
      <c r="I197" s="106" t="s">
        <v>53</v>
      </c>
      <c r="J197" s="103" t="s">
        <v>61</v>
      </c>
      <c r="K197" s="107" t="s">
        <v>29</v>
      </c>
      <c r="L197" s="107" t="s">
        <v>37</v>
      </c>
      <c r="M197" s="103" t="s">
        <v>38</v>
      </c>
      <c r="N197" s="103" t="s">
        <v>99</v>
      </c>
      <c r="O197" s="107" t="s">
        <v>24</v>
      </c>
      <c r="P197" s="107" t="s">
        <v>25</v>
      </c>
      <c r="Q197" s="53">
        <v>46258</v>
      </c>
      <c r="R197" s="107">
        <f t="shared" ca="1" si="14"/>
        <v>45</v>
      </c>
      <c r="S197" s="162" t="s">
        <v>26</v>
      </c>
      <c r="T197" s="103"/>
      <c r="U197" s="106" t="s">
        <v>510</v>
      </c>
      <c r="V197" s="103"/>
      <c r="W197" s="103"/>
      <c r="X197" s="103"/>
      <c r="Y197" s="107" t="s">
        <v>25</v>
      </c>
      <c r="Z197" s="53">
        <v>46266</v>
      </c>
      <c r="AA197" s="107">
        <f t="shared" ca="1" si="15"/>
        <v>37</v>
      </c>
      <c r="AB197" s="53">
        <v>46274</v>
      </c>
      <c r="AC197" s="107" t="s">
        <v>27</v>
      </c>
      <c r="AD197" s="107" t="s">
        <v>27</v>
      </c>
      <c r="AE197" s="103" t="s">
        <v>60</v>
      </c>
      <c r="AF197" s="103" t="s">
        <v>396</v>
      </c>
      <c r="AG197" s="103"/>
    </row>
    <row r="198" spans="1:33" ht="28.8">
      <c r="A198" s="107">
        <v>197</v>
      </c>
      <c r="B198" s="106">
        <v>588999</v>
      </c>
      <c r="C198" s="106" t="s">
        <v>51</v>
      </c>
      <c r="D198" s="107"/>
      <c r="E198" s="103" t="s">
        <v>35</v>
      </c>
      <c r="F198" s="103"/>
      <c r="G198" s="103" t="s">
        <v>587</v>
      </c>
      <c r="H198" s="103"/>
      <c r="I198" s="106"/>
      <c r="J198" s="103" t="s">
        <v>71</v>
      </c>
      <c r="K198" s="107" t="s">
        <v>29</v>
      </c>
      <c r="L198" s="107" t="s">
        <v>37</v>
      </c>
      <c r="M198" s="103" t="s">
        <v>40</v>
      </c>
      <c r="N198" s="103" t="s">
        <v>99</v>
      </c>
      <c r="O198" s="107" t="s">
        <v>24</v>
      </c>
      <c r="P198" s="107" t="s">
        <v>31</v>
      </c>
      <c r="Q198" s="53">
        <v>46226</v>
      </c>
      <c r="R198" s="107">
        <f t="shared" ca="1" si="14"/>
        <v>77</v>
      </c>
      <c r="S198" s="162" t="s">
        <v>26</v>
      </c>
      <c r="T198" s="103"/>
      <c r="U198" s="106" t="s">
        <v>437</v>
      </c>
      <c r="V198" s="103"/>
      <c r="W198" s="103"/>
      <c r="X198" s="103"/>
      <c r="Y198" s="107" t="s">
        <v>177</v>
      </c>
      <c r="Z198" s="53">
        <v>46258</v>
      </c>
      <c r="AA198" s="107">
        <f t="shared" ca="1" si="15"/>
        <v>45</v>
      </c>
      <c r="AB198" s="53">
        <v>46267</v>
      </c>
      <c r="AC198" s="107" t="s">
        <v>27</v>
      </c>
      <c r="AD198" s="107" t="s">
        <v>27</v>
      </c>
      <c r="AE198" s="103" t="s">
        <v>60</v>
      </c>
      <c r="AF198" s="103" t="s">
        <v>268</v>
      </c>
      <c r="AG198" s="103"/>
    </row>
    <row r="199" spans="1:33" ht="28.8">
      <c r="A199" s="107">
        <v>198</v>
      </c>
      <c r="B199" s="106">
        <v>589525</v>
      </c>
      <c r="C199" s="106" t="s">
        <v>52</v>
      </c>
      <c r="D199" s="107"/>
      <c r="E199" s="103" t="s">
        <v>35</v>
      </c>
      <c r="F199" s="103"/>
      <c r="G199" s="103" t="s">
        <v>588</v>
      </c>
      <c r="H199" s="103"/>
      <c r="I199" s="106"/>
      <c r="J199" s="103" t="s">
        <v>71</v>
      </c>
      <c r="K199" s="107" t="s">
        <v>29</v>
      </c>
      <c r="L199" s="107" t="s">
        <v>37</v>
      </c>
      <c r="M199" s="103" t="s">
        <v>54</v>
      </c>
      <c r="N199" s="103" t="s">
        <v>99</v>
      </c>
      <c r="O199" s="107" t="s">
        <v>24</v>
      </c>
      <c r="P199" s="107" t="s">
        <v>25</v>
      </c>
      <c r="Q199" s="53">
        <v>46226</v>
      </c>
      <c r="R199" s="107">
        <f t="shared" ca="1" si="14"/>
        <v>77</v>
      </c>
      <c r="S199" s="162" t="s">
        <v>26</v>
      </c>
      <c r="T199" s="103"/>
      <c r="U199" s="106" t="s">
        <v>423</v>
      </c>
      <c r="V199" s="103"/>
      <c r="W199" s="103"/>
      <c r="X199" s="103"/>
      <c r="Y199" s="107" t="s">
        <v>177</v>
      </c>
      <c r="Z199" s="53">
        <v>46256</v>
      </c>
      <c r="AA199" s="107">
        <f t="shared" ca="1" si="15"/>
        <v>47</v>
      </c>
      <c r="AB199" s="53">
        <v>46270</v>
      </c>
      <c r="AC199" s="107" t="s">
        <v>67</v>
      </c>
      <c r="AD199" s="107" t="s">
        <v>67</v>
      </c>
      <c r="AE199" s="103" t="s">
        <v>60</v>
      </c>
      <c r="AF199" s="103" t="s">
        <v>268</v>
      </c>
      <c r="AG199" s="103"/>
    </row>
    <row r="200" spans="1:33" ht="28.8">
      <c r="A200" s="107">
        <v>199</v>
      </c>
      <c r="B200" s="106">
        <v>590596</v>
      </c>
      <c r="C200" s="106" t="s">
        <v>90</v>
      </c>
      <c r="D200" s="107"/>
      <c r="E200" s="103"/>
      <c r="F200" s="103"/>
      <c r="G200" s="103" t="s">
        <v>367</v>
      </c>
      <c r="H200" s="103"/>
      <c r="I200" s="106"/>
      <c r="J200" s="103" t="s">
        <v>71</v>
      </c>
      <c r="K200" s="107" t="s">
        <v>29</v>
      </c>
      <c r="L200" s="107" t="s">
        <v>37</v>
      </c>
      <c r="M200" s="103" t="s">
        <v>69</v>
      </c>
      <c r="N200" s="103" t="s">
        <v>99</v>
      </c>
      <c r="O200" s="107" t="s">
        <v>30</v>
      </c>
      <c r="P200" s="107" t="s">
        <v>25</v>
      </c>
      <c r="Q200" s="53">
        <v>46267</v>
      </c>
      <c r="R200" s="107">
        <f t="shared" ca="1" si="14"/>
        <v>36</v>
      </c>
      <c r="S200" s="162" t="s">
        <v>26</v>
      </c>
      <c r="T200" s="103"/>
      <c r="U200" s="106" t="s">
        <v>549</v>
      </c>
      <c r="V200" s="103"/>
      <c r="W200" s="103"/>
      <c r="X200" s="103"/>
      <c r="Y200" s="107" t="s">
        <v>25</v>
      </c>
      <c r="Z200" s="53">
        <v>46273</v>
      </c>
      <c r="AA200" s="107">
        <f t="shared" ca="1" si="15"/>
        <v>30</v>
      </c>
      <c r="AB200" s="53">
        <v>46279</v>
      </c>
      <c r="AC200" s="107" t="s">
        <v>34</v>
      </c>
      <c r="AD200" s="107" t="s">
        <v>34</v>
      </c>
      <c r="AE200" s="103" t="s">
        <v>60</v>
      </c>
      <c r="AF200" s="103" t="s">
        <v>450</v>
      </c>
      <c r="AG200" s="103"/>
    </row>
    <row r="201" spans="1:33" ht="43.2">
      <c r="A201" s="107">
        <v>200</v>
      </c>
      <c r="B201" s="106">
        <v>589464</v>
      </c>
      <c r="C201" s="106" t="s">
        <v>51</v>
      </c>
      <c r="D201" s="107"/>
      <c r="E201" s="103"/>
      <c r="F201" s="103"/>
      <c r="G201" s="103" t="s">
        <v>547</v>
      </c>
      <c r="H201" s="103"/>
      <c r="I201" s="106" t="s">
        <v>151</v>
      </c>
      <c r="J201" s="103" t="s">
        <v>71</v>
      </c>
      <c r="K201" s="107" t="s">
        <v>29</v>
      </c>
      <c r="L201" s="107" t="s">
        <v>37</v>
      </c>
      <c r="M201" s="103" t="s">
        <v>40</v>
      </c>
      <c r="N201" s="103" t="s">
        <v>99</v>
      </c>
      <c r="O201" s="107" t="s">
        <v>24</v>
      </c>
      <c r="P201" s="107" t="s">
        <v>25</v>
      </c>
      <c r="Q201" s="53">
        <v>46279</v>
      </c>
      <c r="R201" s="107">
        <f t="shared" ca="1" si="14"/>
        <v>24</v>
      </c>
      <c r="S201" s="162" t="s">
        <v>26</v>
      </c>
      <c r="T201" s="103"/>
      <c r="U201" s="106" t="s">
        <v>591</v>
      </c>
      <c r="V201" s="103"/>
      <c r="W201" s="103"/>
      <c r="X201" s="103"/>
      <c r="Y201" s="107"/>
      <c r="Z201" s="53">
        <v>46284</v>
      </c>
      <c r="AA201" s="107">
        <f t="shared" ca="1" si="15"/>
        <v>19</v>
      </c>
      <c r="AB201" s="53">
        <v>46293</v>
      </c>
      <c r="AC201" s="107" t="s">
        <v>41</v>
      </c>
      <c r="AD201" s="107" t="s">
        <v>41</v>
      </c>
      <c r="AE201" s="103" t="s">
        <v>60</v>
      </c>
      <c r="AF201" s="103" t="s">
        <v>548</v>
      </c>
      <c r="AG201" s="103"/>
    </row>
    <row r="202" spans="1:33" ht="28.8">
      <c r="A202" s="107">
        <v>201</v>
      </c>
      <c r="B202" s="106">
        <v>590145</v>
      </c>
      <c r="C202" s="106" t="s">
        <v>316</v>
      </c>
      <c r="D202" s="107"/>
      <c r="E202" s="103" t="s">
        <v>35</v>
      </c>
      <c r="F202" s="103"/>
      <c r="G202" s="103" t="s">
        <v>317</v>
      </c>
      <c r="H202" s="103"/>
      <c r="I202" s="106"/>
      <c r="J202" s="103" t="s">
        <v>161</v>
      </c>
      <c r="K202" s="107" t="s">
        <v>36</v>
      </c>
      <c r="L202" s="107" t="s">
        <v>23</v>
      </c>
      <c r="M202" s="103" t="s">
        <v>84</v>
      </c>
      <c r="N202" s="103" t="s">
        <v>180</v>
      </c>
      <c r="O202" s="107" t="s">
        <v>30</v>
      </c>
      <c r="P202" s="107" t="s">
        <v>31</v>
      </c>
      <c r="Q202" s="53">
        <v>46241</v>
      </c>
      <c r="R202" s="107">
        <f t="shared" ca="1" si="14"/>
        <v>62</v>
      </c>
      <c r="S202" s="162" t="s">
        <v>26</v>
      </c>
      <c r="T202" s="103"/>
      <c r="U202" s="106" t="s">
        <v>456</v>
      </c>
      <c r="V202" s="103"/>
      <c r="W202" s="103"/>
      <c r="X202" s="103"/>
      <c r="Y202" s="107" t="s">
        <v>25</v>
      </c>
      <c r="Z202" s="53">
        <v>46258</v>
      </c>
      <c r="AA202" s="107">
        <f t="shared" ca="1" si="15"/>
        <v>45</v>
      </c>
      <c r="AB202" s="53">
        <v>46270</v>
      </c>
      <c r="AC202" s="107" t="s">
        <v>48</v>
      </c>
      <c r="AD202" s="107" t="s">
        <v>48</v>
      </c>
      <c r="AE202" s="103" t="s">
        <v>60</v>
      </c>
      <c r="AF202" s="103" t="s">
        <v>320</v>
      </c>
      <c r="AG202" s="103"/>
    </row>
    <row r="203" spans="1:33" ht="43.2">
      <c r="A203" s="107">
        <v>202</v>
      </c>
      <c r="B203" s="106">
        <v>582193</v>
      </c>
      <c r="C203" s="106" t="s">
        <v>213</v>
      </c>
      <c r="D203" s="107"/>
      <c r="E203" s="103"/>
      <c r="F203" s="103"/>
      <c r="G203" s="103" t="s">
        <v>385</v>
      </c>
      <c r="H203" s="103"/>
      <c r="I203" s="106"/>
      <c r="J203" s="103" t="s">
        <v>161</v>
      </c>
      <c r="K203" s="107" t="s">
        <v>36</v>
      </c>
      <c r="L203" s="107" t="s">
        <v>23</v>
      </c>
      <c r="M203" s="103" t="s">
        <v>78</v>
      </c>
      <c r="N203" s="103" t="s">
        <v>180</v>
      </c>
      <c r="O203" s="107" t="s">
        <v>24</v>
      </c>
      <c r="P203" s="107" t="s">
        <v>25</v>
      </c>
      <c r="Q203" s="53">
        <v>46235</v>
      </c>
      <c r="R203" s="107">
        <f t="shared" ca="1" si="14"/>
        <v>68</v>
      </c>
      <c r="S203" s="162" t="s">
        <v>26</v>
      </c>
      <c r="T203" s="103"/>
      <c r="U203" s="106" t="s">
        <v>414</v>
      </c>
      <c r="V203" s="103"/>
      <c r="W203" s="103"/>
      <c r="X203" s="103"/>
      <c r="Y203" s="107" t="s">
        <v>25</v>
      </c>
      <c r="Z203" s="53">
        <v>46254</v>
      </c>
      <c r="AA203" s="107">
        <f t="shared" ca="1" si="15"/>
        <v>49</v>
      </c>
      <c r="AB203" s="53">
        <v>46267</v>
      </c>
      <c r="AC203" s="107" t="s">
        <v>66</v>
      </c>
      <c r="AD203" s="107" t="s">
        <v>66</v>
      </c>
      <c r="AE203" s="103" t="s">
        <v>60</v>
      </c>
      <c r="AF203" s="103" t="s">
        <v>320</v>
      </c>
      <c r="AG203" s="103"/>
    </row>
    <row r="204" spans="1:33" ht="28.8">
      <c r="A204" s="107">
        <v>203</v>
      </c>
      <c r="B204" s="106">
        <v>590144</v>
      </c>
      <c r="C204" s="106" t="s">
        <v>316</v>
      </c>
      <c r="D204" s="107"/>
      <c r="E204" s="103"/>
      <c r="F204" s="103"/>
      <c r="G204" s="103" t="s">
        <v>318</v>
      </c>
      <c r="H204" s="103"/>
      <c r="I204" s="106"/>
      <c r="J204" s="103" t="s">
        <v>161</v>
      </c>
      <c r="K204" s="107" t="s">
        <v>36</v>
      </c>
      <c r="L204" s="107" t="s">
        <v>23</v>
      </c>
      <c r="M204" s="103" t="s">
        <v>84</v>
      </c>
      <c r="N204" s="103" t="s">
        <v>180</v>
      </c>
      <c r="O204" s="107" t="s">
        <v>24</v>
      </c>
      <c r="P204" s="107" t="s">
        <v>31</v>
      </c>
      <c r="Q204" s="53">
        <v>46244</v>
      </c>
      <c r="R204" s="107">
        <f t="shared" ca="1" si="14"/>
        <v>59</v>
      </c>
      <c r="S204" s="162" t="s">
        <v>26</v>
      </c>
      <c r="T204" s="103"/>
      <c r="U204" s="106" t="s">
        <v>467</v>
      </c>
      <c r="V204" s="103"/>
      <c r="W204" s="103"/>
      <c r="X204" s="103"/>
      <c r="Y204" s="107" t="s">
        <v>25</v>
      </c>
      <c r="Z204" s="53">
        <v>46261</v>
      </c>
      <c r="AA204" s="107">
        <f t="shared" ca="1" si="15"/>
        <v>42</v>
      </c>
      <c r="AB204" s="53">
        <v>46272</v>
      </c>
      <c r="AC204" s="107" t="s">
        <v>175</v>
      </c>
      <c r="AD204" s="107" t="s">
        <v>175</v>
      </c>
      <c r="AE204" s="103" t="s">
        <v>60</v>
      </c>
      <c r="AF204" s="103" t="s">
        <v>320</v>
      </c>
      <c r="AG204" s="103"/>
    </row>
    <row r="205" spans="1:33" ht="28.8">
      <c r="A205" s="107">
        <v>204</v>
      </c>
      <c r="B205" s="106" t="s">
        <v>373</v>
      </c>
      <c r="C205" s="106" t="s">
        <v>90</v>
      </c>
      <c r="D205" s="107"/>
      <c r="E205" s="103"/>
      <c r="F205" s="103"/>
      <c r="G205" s="103" t="s">
        <v>367</v>
      </c>
      <c r="H205" s="103"/>
      <c r="I205" s="106"/>
      <c r="J205" s="103" t="s">
        <v>161</v>
      </c>
      <c r="K205" s="107" t="s">
        <v>29</v>
      </c>
      <c r="L205" s="107" t="s">
        <v>37</v>
      </c>
      <c r="M205" s="103" t="s">
        <v>69</v>
      </c>
      <c r="N205" s="103" t="s">
        <v>219</v>
      </c>
      <c r="O205" s="107" t="s">
        <v>30</v>
      </c>
      <c r="P205" s="107" t="s">
        <v>25</v>
      </c>
      <c r="Q205" s="53">
        <v>46254</v>
      </c>
      <c r="R205" s="107">
        <f t="shared" ca="1" si="14"/>
        <v>49</v>
      </c>
      <c r="S205" s="162" t="s">
        <v>26</v>
      </c>
      <c r="T205" s="103"/>
      <c r="U205" s="106" t="s">
        <v>456</v>
      </c>
      <c r="V205" s="103"/>
      <c r="W205" s="103"/>
      <c r="X205" s="103"/>
      <c r="Y205" s="107" t="s">
        <v>25</v>
      </c>
      <c r="Z205" s="53">
        <v>46259</v>
      </c>
      <c r="AA205" s="107">
        <f t="shared" ca="1" si="15"/>
        <v>44</v>
      </c>
      <c r="AB205" s="53">
        <v>46269</v>
      </c>
      <c r="AC205" s="107" t="s">
        <v>48</v>
      </c>
      <c r="AD205" s="107" t="s">
        <v>48</v>
      </c>
      <c r="AE205" s="103" t="s">
        <v>60</v>
      </c>
      <c r="AF205" s="103" t="s">
        <v>369</v>
      </c>
      <c r="AG205" s="103"/>
    </row>
    <row r="206" spans="1:33" ht="28.8">
      <c r="A206" s="107">
        <v>205</v>
      </c>
      <c r="B206" s="106" t="s">
        <v>365</v>
      </c>
      <c r="C206" s="106" t="s">
        <v>90</v>
      </c>
      <c r="D206" s="107"/>
      <c r="E206" s="103"/>
      <c r="F206" s="103"/>
      <c r="G206" s="103" t="s">
        <v>367</v>
      </c>
      <c r="H206" s="103"/>
      <c r="I206" s="106"/>
      <c r="J206" s="103" t="s">
        <v>161</v>
      </c>
      <c r="K206" s="107" t="s">
        <v>29</v>
      </c>
      <c r="L206" s="107" t="s">
        <v>37</v>
      </c>
      <c r="M206" s="103" t="s">
        <v>69</v>
      </c>
      <c r="N206" s="103" t="s">
        <v>219</v>
      </c>
      <c r="O206" s="107" t="s">
        <v>30</v>
      </c>
      <c r="P206" s="107" t="s">
        <v>31</v>
      </c>
      <c r="Q206" s="53">
        <v>46253</v>
      </c>
      <c r="R206" s="107">
        <f t="shared" ca="1" si="14"/>
        <v>50</v>
      </c>
      <c r="S206" s="162" t="s">
        <v>26</v>
      </c>
      <c r="T206" s="103"/>
      <c r="U206" s="106" t="s">
        <v>467</v>
      </c>
      <c r="V206" s="103"/>
      <c r="W206" s="103"/>
      <c r="X206" s="103"/>
      <c r="Y206" s="107" t="s">
        <v>25</v>
      </c>
      <c r="Z206" s="53">
        <v>46260</v>
      </c>
      <c r="AA206" s="107">
        <f t="shared" ca="1" si="15"/>
        <v>43</v>
      </c>
      <c r="AB206" s="53">
        <v>46269</v>
      </c>
      <c r="AC206" s="107" t="s">
        <v>34</v>
      </c>
      <c r="AD206" s="107" t="s">
        <v>34</v>
      </c>
      <c r="AE206" s="103" t="s">
        <v>60</v>
      </c>
      <c r="AF206" s="103" t="s">
        <v>369</v>
      </c>
      <c r="AG206" s="103"/>
    </row>
    <row r="207" spans="1:33" ht="43.2">
      <c r="A207" s="107">
        <v>206</v>
      </c>
      <c r="B207" s="106" t="s">
        <v>346</v>
      </c>
      <c r="C207" s="106" t="s">
        <v>52</v>
      </c>
      <c r="D207" s="107"/>
      <c r="E207" s="103"/>
      <c r="F207" s="103"/>
      <c r="G207" s="103" t="s">
        <v>347</v>
      </c>
      <c r="H207" s="103"/>
      <c r="I207" s="106"/>
      <c r="J207" s="103" t="s">
        <v>161</v>
      </c>
      <c r="K207" s="107" t="s">
        <v>29</v>
      </c>
      <c r="L207" s="107" t="s">
        <v>37</v>
      </c>
      <c r="M207" s="103" t="s">
        <v>54</v>
      </c>
      <c r="N207" s="103" t="s">
        <v>219</v>
      </c>
      <c r="O207" s="107" t="s">
        <v>30</v>
      </c>
      <c r="P207" s="107" t="s">
        <v>25</v>
      </c>
      <c r="Q207" s="53">
        <v>46248</v>
      </c>
      <c r="R207" s="107">
        <f t="shared" ca="1" si="14"/>
        <v>55</v>
      </c>
      <c r="S207" s="162" t="s">
        <v>26</v>
      </c>
      <c r="T207" s="103"/>
      <c r="U207" s="106" t="s">
        <v>534</v>
      </c>
      <c r="V207" s="103"/>
      <c r="W207" s="103"/>
      <c r="X207" s="103"/>
      <c r="Y207" s="107" t="s">
        <v>25</v>
      </c>
      <c r="Z207" s="53">
        <v>46268</v>
      </c>
      <c r="AA207" s="107">
        <f t="shared" ca="1" si="15"/>
        <v>35</v>
      </c>
      <c r="AB207" s="53">
        <v>46277</v>
      </c>
      <c r="AC207" s="107" t="s">
        <v>34</v>
      </c>
      <c r="AD207" s="107" t="s">
        <v>34</v>
      </c>
      <c r="AE207" s="103" t="s">
        <v>60</v>
      </c>
      <c r="AF207" s="103" t="s">
        <v>348</v>
      </c>
      <c r="AG207" s="103"/>
    </row>
    <row r="208" spans="1:33" ht="57.6">
      <c r="A208" s="107">
        <v>207</v>
      </c>
      <c r="B208" s="106" t="s">
        <v>496</v>
      </c>
      <c r="C208" s="106" t="s">
        <v>384</v>
      </c>
      <c r="D208" s="107"/>
      <c r="E208" s="103"/>
      <c r="F208" s="103"/>
      <c r="G208" s="103" t="s">
        <v>509</v>
      </c>
      <c r="H208" s="103"/>
      <c r="I208" s="106"/>
      <c r="J208" s="103" t="s">
        <v>71</v>
      </c>
      <c r="K208" s="107" t="s">
        <v>36</v>
      </c>
      <c r="L208" s="107" t="s">
        <v>23</v>
      </c>
      <c r="M208" s="103" t="s">
        <v>38</v>
      </c>
      <c r="N208" s="103" t="s">
        <v>219</v>
      </c>
      <c r="O208" s="107">
        <v>0</v>
      </c>
      <c r="P208" s="107" t="s">
        <v>31</v>
      </c>
      <c r="Q208" s="53">
        <v>46273</v>
      </c>
      <c r="R208" s="107">
        <f t="shared" ca="1" si="14"/>
        <v>30</v>
      </c>
      <c r="S208" s="162" t="s">
        <v>26</v>
      </c>
      <c r="T208" s="103"/>
      <c r="U208" s="106" t="s">
        <v>567</v>
      </c>
      <c r="V208" s="103"/>
      <c r="W208" s="103"/>
      <c r="X208" s="103"/>
      <c r="Y208" s="107" t="s">
        <v>25</v>
      </c>
      <c r="Z208" s="53">
        <v>46276</v>
      </c>
      <c r="AA208" s="107">
        <f t="shared" ca="1" si="15"/>
        <v>27</v>
      </c>
      <c r="AB208" s="53">
        <v>46281</v>
      </c>
      <c r="AC208" s="107" t="s">
        <v>189</v>
      </c>
      <c r="AD208" s="107" t="s">
        <v>59</v>
      </c>
      <c r="AE208" s="103" t="s">
        <v>60</v>
      </c>
      <c r="AF208" s="103" t="s">
        <v>502</v>
      </c>
      <c r="AG208" s="103"/>
    </row>
    <row r="209" spans="1:33" ht="43.2">
      <c r="A209" s="107">
        <v>208</v>
      </c>
      <c r="B209" s="106" t="s">
        <v>222</v>
      </c>
      <c r="C209" s="106" t="s">
        <v>478</v>
      </c>
      <c r="D209" s="107" t="s">
        <v>0</v>
      </c>
      <c r="E209" s="103" t="s">
        <v>35</v>
      </c>
      <c r="F209" s="103"/>
      <c r="G209" s="103" t="s">
        <v>479</v>
      </c>
      <c r="H209" s="103"/>
      <c r="I209" s="106"/>
      <c r="J209" s="103" t="s">
        <v>161</v>
      </c>
      <c r="K209" s="107" t="s">
        <v>29</v>
      </c>
      <c r="L209" s="107" t="s">
        <v>37</v>
      </c>
      <c r="M209" s="103" t="s">
        <v>78</v>
      </c>
      <c r="N209" s="103" t="s">
        <v>219</v>
      </c>
      <c r="O209" s="107" t="s">
        <v>30</v>
      </c>
      <c r="P209" s="107" t="s">
        <v>31</v>
      </c>
      <c r="Q209" s="53">
        <v>46200</v>
      </c>
      <c r="R209" s="107">
        <f t="shared" ca="1" si="14"/>
        <v>103</v>
      </c>
      <c r="S209" s="162" t="s">
        <v>26</v>
      </c>
      <c r="T209" s="103" t="s">
        <v>529</v>
      </c>
      <c r="U209" s="106" t="s">
        <v>572</v>
      </c>
      <c r="V209" s="103"/>
      <c r="W209" s="103"/>
      <c r="X209" s="103"/>
      <c r="Y209" s="107"/>
      <c r="Z209" s="53">
        <v>46273</v>
      </c>
      <c r="AA209" s="107">
        <f t="shared" ca="1" si="15"/>
        <v>30</v>
      </c>
      <c r="AB209" s="53">
        <v>46284</v>
      </c>
      <c r="AC209" s="107" t="s">
        <v>34</v>
      </c>
      <c r="AD209" s="107" t="s">
        <v>34</v>
      </c>
      <c r="AE209" s="103" t="s">
        <v>28</v>
      </c>
      <c r="AF209" s="103" t="s">
        <v>480</v>
      </c>
      <c r="AG209" s="103"/>
    </row>
    <row r="210" spans="1:33" ht="28.8">
      <c r="A210" s="107">
        <v>209</v>
      </c>
      <c r="B210" s="106">
        <v>590160</v>
      </c>
      <c r="C210" s="106" t="s">
        <v>90</v>
      </c>
      <c r="D210" s="107"/>
      <c r="E210" s="103"/>
      <c r="F210" s="103"/>
      <c r="G210" s="103" t="s">
        <v>544</v>
      </c>
      <c r="H210" s="103"/>
      <c r="I210" s="106"/>
      <c r="J210" s="103" t="s">
        <v>71</v>
      </c>
      <c r="K210" s="107" t="s">
        <v>29</v>
      </c>
      <c r="L210" s="107" t="s">
        <v>37</v>
      </c>
      <c r="M210" s="103" t="s">
        <v>69</v>
      </c>
      <c r="N210" s="103" t="s">
        <v>219</v>
      </c>
      <c r="O210" s="107" t="s">
        <v>24</v>
      </c>
      <c r="P210" s="107" t="s">
        <v>25</v>
      </c>
      <c r="Q210" s="53">
        <v>46269</v>
      </c>
      <c r="R210" s="107">
        <f t="shared" ca="1" si="14"/>
        <v>34</v>
      </c>
      <c r="S210" s="162" t="s">
        <v>26</v>
      </c>
      <c r="T210" s="103"/>
      <c r="U210" s="106" t="s">
        <v>581</v>
      </c>
      <c r="V210" s="103"/>
      <c r="W210" s="103"/>
      <c r="X210" s="103"/>
      <c r="Y210" s="107"/>
      <c r="Z210" s="53">
        <v>46283</v>
      </c>
      <c r="AA210" s="107">
        <f t="shared" ca="1" si="15"/>
        <v>20</v>
      </c>
      <c r="AB210" s="53">
        <v>46289</v>
      </c>
      <c r="AC210" s="107" t="s">
        <v>67</v>
      </c>
      <c r="AD210" s="107" t="s">
        <v>67</v>
      </c>
      <c r="AE210" s="103" t="s">
        <v>60</v>
      </c>
      <c r="AF210" s="103" t="s">
        <v>545</v>
      </c>
      <c r="AG210" s="103"/>
    </row>
    <row r="211" spans="1:33" ht="28.8">
      <c r="A211" s="107">
        <v>210</v>
      </c>
      <c r="B211" s="106">
        <v>591042</v>
      </c>
      <c r="C211" s="106" t="s">
        <v>90</v>
      </c>
      <c r="D211" s="107"/>
      <c r="E211" s="103"/>
      <c r="F211" s="103"/>
      <c r="G211" s="103" t="s">
        <v>544</v>
      </c>
      <c r="H211" s="103"/>
      <c r="I211" s="106"/>
      <c r="J211" s="103" t="s">
        <v>71</v>
      </c>
      <c r="K211" s="107" t="s">
        <v>29</v>
      </c>
      <c r="L211" s="107" t="s">
        <v>37</v>
      </c>
      <c r="M211" s="103" t="s">
        <v>69</v>
      </c>
      <c r="N211" s="103" t="s">
        <v>219</v>
      </c>
      <c r="O211" s="107"/>
      <c r="P211" s="107" t="s">
        <v>25</v>
      </c>
      <c r="Q211" s="53">
        <v>46283</v>
      </c>
      <c r="R211" s="107">
        <f t="shared" ca="1" si="14"/>
        <v>20</v>
      </c>
      <c r="S211" s="162" t="s">
        <v>26</v>
      </c>
      <c r="T211" s="103"/>
      <c r="U211" s="165"/>
      <c r="V211" s="103"/>
      <c r="W211" s="103"/>
      <c r="X211" s="103"/>
      <c r="Y211" s="107"/>
      <c r="Z211" s="53">
        <v>46286</v>
      </c>
      <c r="AA211" s="107">
        <f t="shared" ca="1" si="15"/>
        <v>17</v>
      </c>
      <c r="AB211" s="53">
        <v>46293</v>
      </c>
      <c r="AC211" s="107" t="s">
        <v>55</v>
      </c>
      <c r="AD211" s="107" t="s">
        <v>55</v>
      </c>
      <c r="AE211" s="103" t="s">
        <v>60</v>
      </c>
      <c r="AF211" s="103" t="s">
        <v>557</v>
      </c>
      <c r="AG211" s="103"/>
    </row>
    <row r="212" spans="1:33" ht="43.2">
      <c r="A212" s="107">
        <v>211</v>
      </c>
      <c r="B212" s="106">
        <v>588155</v>
      </c>
      <c r="C212" s="106" t="s">
        <v>478</v>
      </c>
      <c r="D212" s="107" t="s">
        <v>0</v>
      </c>
      <c r="E212" s="103" t="s">
        <v>35</v>
      </c>
      <c r="F212" s="103"/>
      <c r="G212" s="103" t="s">
        <v>559</v>
      </c>
      <c r="H212" s="103"/>
      <c r="I212" s="106"/>
      <c r="J212" s="103" t="s">
        <v>71</v>
      </c>
      <c r="K212" s="107" t="s">
        <v>29</v>
      </c>
      <c r="L212" s="107" t="s">
        <v>37</v>
      </c>
      <c r="M212" s="103" t="s">
        <v>78</v>
      </c>
      <c r="N212" s="103" t="s">
        <v>219</v>
      </c>
      <c r="O212" s="107" t="s">
        <v>30</v>
      </c>
      <c r="P212" s="107" t="s">
        <v>25</v>
      </c>
      <c r="Q212" s="53">
        <v>46202</v>
      </c>
      <c r="R212" s="107">
        <f t="shared" ca="1" si="14"/>
        <v>101</v>
      </c>
      <c r="S212" s="162" t="s">
        <v>26</v>
      </c>
      <c r="T212" s="103" t="s">
        <v>578</v>
      </c>
      <c r="U212" s="165" t="s">
        <v>601</v>
      </c>
      <c r="V212" s="103"/>
      <c r="W212" s="103" t="s">
        <v>45</v>
      </c>
      <c r="X212" s="103" t="s">
        <v>536</v>
      </c>
      <c r="Y212" s="107"/>
      <c r="Z212" s="53">
        <v>46283</v>
      </c>
      <c r="AA212" s="107">
        <f t="shared" ca="1" si="15"/>
        <v>20</v>
      </c>
      <c r="AB212" s="53">
        <v>46295</v>
      </c>
      <c r="AC212" s="107" t="s">
        <v>55</v>
      </c>
      <c r="AD212" s="107" t="s">
        <v>55</v>
      </c>
      <c r="AE212" s="103" t="s">
        <v>215</v>
      </c>
      <c r="AF212" s="103" t="s">
        <v>557</v>
      </c>
      <c r="AG212" s="103"/>
    </row>
    <row r="213" spans="1:33" ht="28.8">
      <c r="A213" s="107">
        <v>212</v>
      </c>
      <c r="B213" s="106">
        <v>590600</v>
      </c>
      <c r="C213" s="106" t="s">
        <v>90</v>
      </c>
      <c r="D213" s="107"/>
      <c r="E213" s="103"/>
      <c r="F213" s="103"/>
      <c r="G213" s="103" t="s">
        <v>544</v>
      </c>
      <c r="H213" s="103"/>
      <c r="I213" s="106"/>
      <c r="J213" s="103" t="s">
        <v>71</v>
      </c>
      <c r="K213" s="107" t="s">
        <v>29</v>
      </c>
      <c r="L213" s="107" t="s">
        <v>37</v>
      </c>
      <c r="M213" s="103" t="s">
        <v>69</v>
      </c>
      <c r="N213" s="103" t="s">
        <v>219</v>
      </c>
      <c r="O213" s="107" t="s">
        <v>30</v>
      </c>
      <c r="P213" s="107" t="s">
        <v>25</v>
      </c>
      <c r="Q213" s="53">
        <v>46283</v>
      </c>
      <c r="R213" s="107">
        <f t="shared" ca="1" si="14"/>
        <v>20</v>
      </c>
      <c r="S213" s="162" t="s">
        <v>26</v>
      </c>
      <c r="T213" s="103"/>
      <c r="U213" s="165" t="s">
        <v>599</v>
      </c>
      <c r="V213" s="103"/>
      <c r="W213" s="103" t="s">
        <v>45</v>
      </c>
      <c r="X213" s="103" t="s">
        <v>536</v>
      </c>
      <c r="Y213" s="107"/>
      <c r="Z213" s="53">
        <v>46287</v>
      </c>
      <c r="AA213" s="107">
        <f t="shared" ca="1" si="15"/>
        <v>16</v>
      </c>
      <c r="AB213" s="53">
        <v>46295</v>
      </c>
      <c r="AC213" s="107" t="s">
        <v>42</v>
      </c>
      <c r="AD213" s="107" t="s">
        <v>42</v>
      </c>
      <c r="AE213" s="103" t="s">
        <v>60</v>
      </c>
      <c r="AF213" s="103" t="s">
        <v>556</v>
      </c>
      <c r="AG213" s="103"/>
    </row>
    <row r="214" spans="1:33" ht="100.8">
      <c r="A214" s="107">
        <v>213</v>
      </c>
      <c r="B214" s="106">
        <v>588879</v>
      </c>
      <c r="C214" s="106" t="s">
        <v>83</v>
      </c>
      <c r="D214" s="107"/>
      <c r="E214" s="103" t="s">
        <v>35</v>
      </c>
      <c r="F214" s="103"/>
      <c r="G214" s="103" t="s">
        <v>96</v>
      </c>
      <c r="H214" s="103"/>
      <c r="I214" s="106" t="s">
        <v>97</v>
      </c>
      <c r="J214" s="103" t="s">
        <v>98</v>
      </c>
      <c r="K214" s="107" t="s">
        <v>29</v>
      </c>
      <c r="L214" s="107" t="s">
        <v>37</v>
      </c>
      <c r="M214" s="103" t="s">
        <v>84</v>
      </c>
      <c r="N214" s="103" t="s">
        <v>100</v>
      </c>
      <c r="O214" s="107" t="s">
        <v>30</v>
      </c>
      <c r="P214" s="107" t="s">
        <v>25</v>
      </c>
      <c r="Q214" s="53">
        <v>46226</v>
      </c>
      <c r="R214" s="107">
        <f t="shared" ca="1" si="14"/>
        <v>77</v>
      </c>
      <c r="S214" s="162" t="s">
        <v>26</v>
      </c>
      <c r="T214" s="103"/>
      <c r="U214" s="106" t="s">
        <v>397</v>
      </c>
      <c r="V214" s="103"/>
      <c r="W214" s="103"/>
      <c r="X214" s="103"/>
      <c r="Y214" s="107" t="s">
        <v>25</v>
      </c>
      <c r="Z214" s="53">
        <v>46252</v>
      </c>
      <c r="AA214" s="107">
        <f t="shared" ca="1" si="15"/>
        <v>51</v>
      </c>
      <c r="AB214" s="53">
        <v>46269</v>
      </c>
      <c r="AC214" s="107" t="s">
        <v>55</v>
      </c>
      <c r="AD214" s="107" t="s">
        <v>55</v>
      </c>
      <c r="AE214" s="103" t="s">
        <v>60</v>
      </c>
      <c r="AF214" s="103"/>
      <c r="AG214" s="103"/>
    </row>
    <row r="215" spans="1:33" ht="100.8">
      <c r="A215" s="107">
        <v>214</v>
      </c>
      <c r="B215" s="106">
        <v>588909</v>
      </c>
      <c r="C215" s="106" t="s">
        <v>83</v>
      </c>
      <c r="D215" s="107"/>
      <c r="E215" s="103" t="s">
        <v>35</v>
      </c>
      <c r="F215" s="103"/>
      <c r="G215" s="103" t="s">
        <v>96</v>
      </c>
      <c r="H215" s="103"/>
      <c r="I215" s="106" t="s">
        <v>97</v>
      </c>
      <c r="J215" s="103" t="s">
        <v>98</v>
      </c>
      <c r="K215" s="107" t="s">
        <v>29</v>
      </c>
      <c r="L215" s="107" t="s">
        <v>37</v>
      </c>
      <c r="M215" s="103" t="s">
        <v>84</v>
      </c>
      <c r="N215" s="103" t="s">
        <v>100</v>
      </c>
      <c r="O215" s="107" t="s">
        <v>24</v>
      </c>
      <c r="P215" s="107" t="s">
        <v>25</v>
      </c>
      <c r="Q215" s="53">
        <v>46226</v>
      </c>
      <c r="R215" s="107">
        <f t="shared" ca="1" si="14"/>
        <v>77</v>
      </c>
      <c r="S215" s="162" t="s">
        <v>26</v>
      </c>
      <c r="T215" s="103"/>
      <c r="U215" s="106" t="s">
        <v>397</v>
      </c>
      <c r="V215" s="103"/>
      <c r="W215" s="103"/>
      <c r="X215" s="103"/>
      <c r="Y215" s="107" t="s">
        <v>25</v>
      </c>
      <c r="Z215" s="53">
        <v>46252</v>
      </c>
      <c r="AA215" s="107">
        <f t="shared" ca="1" si="15"/>
        <v>51</v>
      </c>
      <c r="AB215" s="53">
        <v>46270</v>
      </c>
      <c r="AC215" s="107" t="s">
        <v>42</v>
      </c>
      <c r="AD215" s="107" t="s">
        <v>42</v>
      </c>
      <c r="AE215" s="103" t="s">
        <v>60</v>
      </c>
      <c r="AF215" s="103"/>
      <c r="AG215" s="103"/>
    </row>
    <row r="216" spans="1:33" ht="100.8">
      <c r="A216" s="107">
        <v>215</v>
      </c>
      <c r="B216" s="106">
        <v>588487</v>
      </c>
      <c r="C216" s="106" t="s">
        <v>102</v>
      </c>
      <c r="D216" s="107"/>
      <c r="E216" s="103" t="s">
        <v>35</v>
      </c>
      <c r="F216" s="103"/>
      <c r="G216" s="103" t="s">
        <v>103</v>
      </c>
      <c r="H216" s="103"/>
      <c r="I216" s="106" t="s">
        <v>97</v>
      </c>
      <c r="J216" s="103" t="s">
        <v>98</v>
      </c>
      <c r="K216" s="107" t="s">
        <v>29</v>
      </c>
      <c r="L216" s="107" t="s">
        <v>37</v>
      </c>
      <c r="M216" s="103" t="s">
        <v>38</v>
      </c>
      <c r="N216" s="103" t="s">
        <v>100</v>
      </c>
      <c r="O216" s="107" t="s">
        <v>24</v>
      </c>
      <c r="P216" s="107" t="s">
        <v>25</v>
      </c>
      <c r="Q216" s="53">
        <v>46221</v>
      </c>
      <c r="R216" s="107">
        <f t="shared" ca="1" si="14"/>
        <v>82</v>
      </c>
      <c r="S216" s="162" t="s">
        <v>26</v>
      </c>
      <c r="T216" s="103"/>
      <c r="U216" s="106" t="s">
        <v>401</v>
      </c>
      <c r="V216" s="103"/>
      <c r="W216" s="103"/>
      <c r="X216" s="103"/>
      <c r="Y216" s="107" t="s">
        <v>25</v>
      </c>
      <c r="Z216" s="53">
        <v>46253</v>
      </c>
      <c r="AA216" s="107">
        <f t="shared" ca="1" si="15"/>
        <v>50</v>
      </c>
      <c r="AB216" s="53">
        <v>46270</v>
      </c>
      <c r="AC216" s="107" t="s">
        <v>67</v>
      </c>
      <c r="AD216" s="107" t="s">
        <v>67</v>
      </c>
      <c r="AE216" s="103" t="s">
        <v>60</v>
      </c>
      <c r="AF216" s="103"/>
      <c r="AG216" s="103"/>
    </row>
    <row r="217" spans="1:33" ht="100.8">
      <c r="A217" s="107">
        <v>216</v>
      </c>
      <c r="B217" s="106">
        <v>588868</v>
      </c>
      <c r="C217" s="106" t="s">
        <v>83</v>
      </c>
      <c r="D217" s="107"/>
      <c r="E217" s="103" t="s">
        <v>35</v>
      </c>
      <c r="F217" s="103"/>
      <c r="G217" s="103" t="s">
        <v>96</v>
      </c>
      <c r="H217" s="103"/>
      <c r="I217" s="106" t="s">
        <v>97</v>
      </c>
      <c r="J217" s="103" t="s">
        <v>98</v>
      </c>
      <c r="K217" s="107" t="s">
        <v>29</v>
      </c>
      <c r="L217" s="107" t="s">
        <v>37</v>
      </c>
      <c r="M217" s="103" t="s">
        <v>84</v>
      </c>
      <c r="N217" s="103" t="s">
        <v>100</v>
      </c>
      <c r="O217" s="107"/>
      <c r="P217" s="107" t="s">
        <v>25</v>
      </c>
      <c r="Q217" s="53">
        <v>46225</v>
      </c>
      <c r="R217" s="107">
        <f t="shared" ca="1" si="14"/>
        <v>78</v>
      </c>
      <c r="S217" s="162" t="s">
        <v>26</v>
      </c>
      <c r="T217" s="103"/>
      <c r="U217" s="106" t="s">
        <v>290</v>
      </c>
      <c r="V217" s="103"/>
      <c r="W217" s="103"/>
      <c r="X217" s="103"/>
      <c r="Y217" s="107" t="s">
        <v>25</v>
      </c>
      <c r="Z217" s="53">
        <v>46232</v>
      </c>
      <c r="AA217" s="107">
        <f t="shared" ca="1" si="15"/>
        <v>71</v>
      </c>
      <c r="AB217" s="53">
        <v>46269</v>
      </c>
      <c r="AC217" s="107" t="s">
        <v>32</v>
      </c>
      <c r="AD217" s="107" t="s">
        <v>32</v>
      </c>
      <c r="AE217" s="103" t="s">
        <v>60</v>
      </c>
      <c r="AF217" s="103"/>
      <c r="AG217" s="103"/>
    </row>
    <row r="218" spans="1:33" ht="100.8">
      <c r="A218" s="107">
        <v>217</v>
      </c>
      <c r="B218" s="106">
        <v>588870</v>
      </c>
      <c r="C218" s="106" t="s">
        <v>83</v>
      </c>
      <c r="D218" s="107"/>
      <c r="E218" s="103" t="s">
        <v>35</v>
      </c>
      <c r="F218" s="103"/>
      <c r="G218" s="103" t="s">
        <v>96</v>
      </c>
      <c r="H218" s="103"/>
      <c r="I218" s="106" t="s">
        <v>97</v>
      </c>
      <c r="J218" s="103" t="s">
        <v>98</v>
      </c>
      <c r="K218" s="107" t="s">
        <v>29</v>
      </c>
      <c r="L218" s="107" t="s">
        <v>37</v>
      </c>
      <c r="M218" s="103" t="s">
        <v>84</v>
      </c>
      <c r="N218" s="103" t="s">
        <v>100</v>
      </c>
      <c r="O218" s="107"/>
      <c r="P218" s="107" t="s">
        <v>25</v>
      </c>
      <c r="Q218" s="53">
        <v>46225</v>
      </c>
      <c r="R218" s="107">
        <f t="shared" ca="1" si="14"/>
        <v>78</v>
      </c>
      <c r="S218" s="162" t="s">
        <v>26</v>
      </c>
      <c r="T218" s="103"/>
      <c r="U218" s="106" t="s">
        <v>298</v>
      </c>
      <c r="V218" s="103"/>
      <c r="W218" s="103"/>
      <c r="X218" s="103"/>
      <c r="Y218" s="107" t="s">
        <v>25</v>
      </c>
      <c r="Z218" s="53">
        <v>46233</v>
      </c>
      <c r="AA218" s="107">
        <f t="shared" ca="1" si="15"/>
        <v>70</v>
      </c>
      <c r="AB218" s="53">
        <v>46269</v>
      </c>
      <c r="AC218" s="107" t="s">
        <v>32</v>
      </c>
      <c r="AD218" s="107" t="s">
        <v>32</v>
      </c>
      <c r="AE218" s="103" t="s">
        <v>60</v>
      </c>
      <c r="AF218" s="103"/>
      <c r="AG218" s="103"/>
    </row>
    <row r="219" spans="1:33" ht="100.8">
      <c r="A219" s="107">
        <v>218</v>
      </c>
      <c r="B219" s="106">
        <v>588481</v>
      </c>
      <c r="C219" s="106" t="s">
        <v>102</v>
      </c>
      <c r="D219" s="107"/>
      <c r="E219" s="103" t="s">
        <v>35</v>
      </c>
      <c r="F219" s="103"/>
      <c r="G219" s="103" t="s">
        <v>103</v>
      </c>
      <c r="H219" s="103"/>
      <c r="I219" s="106" t="s">
        <v>97</v>
      </c>
      <c r="J219" s="103" t="s">
        <v>98</v>
      </c>
      <c r="K219" s="107" t="s">
        <v>29</v>
      </c>
      <c r="L219" s="107" t="s">
        <v>37</v>
      </c>
      <c r="M219" s="103" t="s">
        <v>38</v>
      </c>
      <c r="N219" s="103" t="s">
        <v>100</v>
      </c>
      <c r="O219" s="107" t="s">
        <v>24</v>
      </c>
      <c r="P219" s="107" t="s">
        <v>25</v>
      </c>
      <c r="Q219" s="53">
        <v>46210</v>
      </c>
      <c r="R219" s="107">
        <f t="shared" ca="1" si="14"/>
        <v>93</v>
      </c>
      <c r="S219" s="162" t="s">
        <v>26</v>
      </c>
      <c r="T219" s="103"/>
      <c r="U219" s="106" t="s">
        <v>286</v>
      </c>
      <c r="V219" s="103"/>
      <c r="W219" s="103"/>
      <c r="X219" s="103"/>
      <c r="Y219" s="107" t="s">
        <v>177</v>
      </c>
      <c r="Z219" s="53">
        <v>46228</v>
      </c>
      <c r="AA219" s="107">
        <f t="shared" ca="1" si="15"/>
        <v>75</v>
      </c>
      <c r="AB219" s="53">
        <v>46269</v>
      </c>
      <c r="AC219" s="107" t="s">
        <v>48</v>
      </c>
      <c r="AD219" s="107" t="s">
        <v>48</v>
      </c>
      <c r="AE219" s="103" t="s">
        <v>60</v>
      </c>
      <c r="AF219" s="103"/>
      <c r="AG219" s="103"/>
    </row>
    <row r="220" spans="1:33" ht="100.8">
      <c r="A220" s="107">
        <v>219</v>
      </c>
      <c r="B220" s="106">
        <v>588902</v>
      </c>
      <c r="C220" s="106" t="s">
        <v>83</v>
      </c>
      <c r="D220" s="107"/>
      <c r="E220" s="103" t="s">
        <v>35</v>
      </c>
      <c r="F220" s="103"/>
      <c r="G220" s="103" t="s">
        <v>96</v>
      </c>
      <c r="H220" s="103"/>
      <c r="I220" s="106" t="s">
        <v>97</v>
      </c>
      <c r="J220" s="103" t="s">
        <v>98</v>
      </c>
      <c r="K220" s="107" t="s">
        <v>29</v>
      </c>
      <c r="L220" s="107" t="s">
        <v>37</v>
      </c>
      <c r="M220" s="103" t="s">
        <v>84</v>
      </c>
      <c r="N220" s="103" t="s">
        <v>100</v>
      </c>
      <c r="O220" s="107" t="s">
        <v>30</v>
      </c>
      <c r="P220" s="107" t="s">
        <v>25</v>
      </c>
      <c r="Q220" s="53">
        <v>46225</v>
      </c>
      <c r="R220" s="107">
        <f t="shared" ca="1" si="14"/>
        <v>78</v>
      </c>
      <c r="S220" s="162" t="s">
        <v>26</v>
      </c>
      <c r="T220" s="103"/>
      <c r="U220" s="106" t="s">
        <v>401</v>
      </c>
      <c r="V220" s="103"/>
      <c r="W220" s="103"/>
      <c r="X220" s="103"/>
      <c r="Y220" s="107" t="s">
        <v>25</v>
      </c>
      <c r="Z220" s="53">
        <v>46254</v>
      </c>
      <c r="AA220" s="107">
        <f t="shared" ca="1" si="15"/>
        <v>49</v>
      </c>
      <c r="AB220" s="53">
        <v>46272</v>
      </c>
      <c r="AC220" s="107" t="s">
        <v>175</v>
      </c>
      <c r="AD220" s="107" t="s">
        <v>85</v>
      </c>
      <c r="AE220" s="103" t="s">
        <v>60</v>
      </c>
      <c r="AF220" s="103"/>
      <c r="AG220" s="103"/>
    </row>
    <row r="221" spans="1:33" ht="100.8">
      <c r="A221" s="107">
        <v>220</v>
      </c>
      <c r="B221" s="106">
        <v>588903</v>
      </c>
      <c r="C221" s="106" t="s">
        <v>83</v>
      </c>
      <c r="D221" s="107"/>
      <c r="E221" s="103" t="s">
        <v>35</v>
      </c>
      <c r="F221" s="103"/>
      <c r="G221" s="103" t="s">
        <v>96</v>
      </c>
      <c r="H221" s="103"/>
      <c r="I221" s="106" t="s">
        <v>97</v>
      </c>
      <c r="J221" s="103" t="s">
        <v>98</v>
      </c>
      <c r="K221" s="107" t="s">
        <v>29</v>
      </c>
      <c r="L221" s="107" t="s">
        <v>37</v>
      </c>
      <c r="M221" s="103" t="s">
        <v>84</v>
      </c>
      <c r="N221" s="103" t="s">
        <v>100</v>
      </c>
      <c r="O221" s="107" t="s">
        <v>30</v>
      </c>
      <c r="P221" s="107" t="s">
        <v>25</v>
      </c>
      <c r="Q221" s="53">
        <v>46225</v>
      </c>
      <c r="R221" s="107">
        <f t="shared" ca="1" si="14"/>
        <v>78</v>
      </c>
      <c r="S221" s="162" t="s">
        <v>26</v>
      </c>
      <c r="T221" s="103"/>
      <c r="U221" s="106" t="s">
        <v>401</v>
      </c>
      <c r="V221" s="103"/>
      <c r="W221" s="103"/>
      <c r="X221" s="103"/>
      <c r="Y221" s="107" t="s">
        <v>25</v>
      </c>
      <c r="Z221" s="53">
        <v>46254</v>
      </c>
      <c r="AA221" s="107">
        <f t="shared" ca="1" si="15"/>
        <v>49</v>
      </c>
      <c r="AB221" s="53">
        <v>46272</v>
      </c>
      <c r="AC221" s="107" t="s">
        <v>175</v>
      </c>
      <c r="AD221" s="107" t="s">
        <v>85</v>
      </c>
      <c r="AE221" s="103" t="s">
        <v>60</v>
      </c>
      <c r="AF221" s="103"/>
      <c r="AG221" s="103"/>
    </row>
    <row r="222" spans="1:33" ht="100.8">
      <c r="A222" s="107">
        <v>221</v>
      </c>
      <c r="B222" s="106">
        <v>588880</v>
      </c>
      <c r="C222" s="106" t="s">
        <v>83</v>
      </c>
      <c r="D222" s="107"/>
      <c r="E222" s="103" t="s">
        <v>35</v>
      </c>
      <c r="F222" s="103"/>
      <c r="G222" s="103" t="s">
        <v>96</v>
      </c>
      <c r="H222" s="103"/>
      <c r="I222" s="106" t="s">
        <v>97</v>
      </c>
      <c r="J222" s="103" t="s">
        <v>98</v>
      </c>
      <c r="K222" s="107" t="s">
        <v>29</v>
      </c>
      <c r="L222" s="107" t="s">
        <v>37</v>
      </c>
      <c r="M222" s="103" t="s">
        <v>84</v>
      </c>
      <c r="N222" s="103" t="s">
        <v>100</v>
      </c>
      <c r="O222" s="107" t="s">
        <v>24</v>
      </c>
      <c r="P222" s="107" t="s">
        <v>25</v>
      </c>
      <c r="Q222" s="53">
        <v>46225</v>
      </c>
      <c r="R222" s="107">
        <f t="shared" ca="1" si="14"/>
        <v>78</v>
      </c>
      <c r="S222" s="162" t="s">
        <v>26</v>
      </c>
      <c r="T222" s="103"/>
      <c r="U222" s="106" t="s">
        <v>401</v>
      </c>
      <c r="V222" s="103"/>
      <c r="W222" s="103"/>
      <c r="X222" s="103"/>
      <c r="Y222" s="107" t="s">
        <v>177</v>
      </c>
      <c r="Z222" s="53">
        <v>46254</v>
      </c>
      <c r="AA222" s="107">
        <f t="shared" ca="1" si="15"/>
        <v>49</v>
      </c>
      <c r="AB222" s="53">
        <v>46272</v>
      </c>
      <c r="AC222" s="107" t="s">
        <v>175</v>
      </c>
      <c r="AD222" s="107" t="s">
        <v>85</v>
      </c>
      <c r="AE222" s="103" t="s">
        <v>60</v>
      </c>
      <c r="AF222" s="103"/>
      <c r="AG222" s="103"/>
    </row>
    <row r="223" spans="1:33" ht="100.8">
      <c r="A223" s="107">
        <v>222</v>
      </c>
      <c r="B223" s="106">
        <v>588454</v>
      </c>
      <c r="C223" s="106" t="s">
        <v>102</v>
      </c>
      <c r="D223" s="107"/>
      <c r="E223" s="103" t="s">
        <v>35</v>
      </c>
      <c r="F223" s="103"/>
      <c r="G223" s="103" t="s">
        <v>103</v>
      </c>
      <c r="H223" s="103"/>
      <c r="I223" s="106" t="s">
        <v>97</v>
      </c>
      <c r="J223" s="103" t="s">
        <v>98</v>
      </c>
      <c r="K223" s="107" t="s">
        <v>29</v>
      </c>
      <c r="L223" s="107" t="s">
        <v>37</v>
      </c>
      <c r="M223" s="103" t="s">
        <v>38</v>
      </c>
      <c r="N223" s="103" t="s">
        <v>100</v>
      </c>
      <c r="O223" s="107" t="s">
        <v>30</v>
      </c>
      <c r="P223" s="107" t="s">
        <v>25</v>
      </c>
      <c r="Q223" s="53">
        <v>46221</v>
      </c>
      <c r="R223" s="107">
        <f t="shared" ca="1" si="14"/>
        <v>82</v>
      </c>
      <c r="S223" s="162" t="s">
        <v>26</v>
      </c>
      <c r="T223" s="103"/>
      <c r="U223" s="106" t="s">
        <v>401</v>
      </c>
      <c r="V223" s="103"/>
      <c r="W223" s="103"/>
      <c r="X223" s="103"/>
      <c r="Y223" s="107" t="s">
        <v>25</v>
      </c>
      <c r="Z223" s="53">
        <v>46253</v>
      </c>
      <c r="AA223" s="107">
        <f t="shared" ca="1" si="15"/>
        <v>50</v>
      </c>
      <c r="AB223" s="53">
        <v>46267</v>
      </c>
      <c r="AC223" s="107" t="s">
        <v>55</v>
      </c>
      <c r="AD223" s="107" t="s">
        <v>55</v>
      </c>
      <c r="AE223" s="103" t="s">
        <v>60</v>
      </c>
      <c r="AF223" s="103"/>
      <c r="AG223" s="103"/>
    </row>
    <row r="224" spans="1:33" ht="100.8">
      <c r="A224" s="107">
        <v>223</v>
      </c>
      <c r="B224" s="106">
        <v>588448</v>
      </c>
      <c r="C224" s="106" t="s">
        <v>102</v>
      </c>
      <c r="D224" s="107"/>
      <c r="E224" s="103" t="s">
        <v>35</v>
      </c>
      <c r="F224" s="103"/>
      <c r="G224" s="103" t="s">
        <v>103</v>
      </c>
      <c r="H224" s="103"/>
      <c r="I224" s="106" t="s">
        <v>97</v>
      </c>
      <c r="J224" s="103" t="s">
        <v>98</v>
      </c>
      <c r="K224" s="107" t="s">
        <v>29</v>
      </c>
      <c r="L224" s="107" t="s">
        <v>37</v>
      </c>
      <c r="M224" s="103" t="s">
        <v>38</v>
      </c>
      <c r="N224" s="103" t="s">
        <v>100</v>
      </c>
      <c r="O224" s="107" t="s">
        <v>30</v>
      </c>
      <c r="P224" s="107" t="s">
        <v>25</v>
      </c>
      <c r="Q224" s="53">
        <v>46221</v>
      </c>
      <c r="R224" s="107">
        <f t="shared" ca="1" si="14"/>
        <v>82</v>
      </c>
      <c r="S224" s="162" t="s">
        <v>26</v>
      </c>
      <c r="T224" s="103"/>
      <c r="U224" s="106" t="s">
        <v>414</v>
      </c>
      <c r="V224" s="103"/>
      <c r="W224" s="103"/>
      <c r="X224" s="103"/>
      <c r="Y224" s="107" t="s">
        <v>25</v>
      </c>
      <c r="Z224" s="53">
        <v>46255</v>
      </c>
      <c r="AA224" s="107">
        <f t="shared" ca="1" si="15"/>
        <v>48</v>
      </c>
      <c r="AB224" s="53">
        <v>46267</v>
      </c>
      <c r="AC224" s="107" t="s">
        <v>27</v>
      </c>
      <c r="AD224" s="107" t="s">
        <v>27</v>
      </c>
      <c r="AE224" s="103" t="s">
        <v>60</v>
      </c>
      <c r="AF224" s="103"/>
      <c r="AG224" s="103"/>
    </row>
    <row r="225" spans="1:33" ht="100.8">
      <c r="A225" s="107">
        <v>224</v>
      </c>
      <c r="B225" s="106">
        <v>588478</v>
      </c>
      <c r="C225" s="106" t="s">
        <v>102</v>
      </c>
      <c r="D225" s="107"/>
      <c r="E225" s="103" t="s">
        <v>35</v>
      </c>
      <c r="F225" s="103"/>
      <c r="G225" s="103" t="s">
        <v>103</v>
      </c>
      <c r="H225" s="103"/>
      <c r="I225" s="106" t="s">
        <v>97</v>
      </c>
      <c r="J225" s="103" t="s">
        <v>98</v>
      </c>
      <c r="K225" s="107" t="s">
        <v>29</v>
      </c>
      <c r="L225" s="107" t="s">
        <v>37</v>
      </c>
      <c r="M225" s="103" t="s">
        <v>38</v>
      </c>
      <c r="N225" s="103" t="s">
        <v>100</v>
      </c>
      <c r="O225" s="107" t="s">
        <v>30</v>
      </c>
      <c r="P225" s="107" t="s">
        <v>25</v>
      </c>
      <c r="Q225" s="53">
        <v>46219</v>
      </c>
      <c r="R225" s="107">
        <f t="shared" ca="1" si="14"/>
        <v>84</v>
      </c>
      <c r="S225" s="162" t="s">
        <v>26</v>
      </c>
      <c r="T225" s="103"/>
      <c r="U225" s="106" t="s">
        <v>414</v>
      </c>
      <c r="V225" s="103"/>
      <c r="W225" s="103"/>
      <c r="X225" s="103"/>
      <c r="Y225" s="107" t="s">
        <v>177</v>
      </c>
      <c r="Z225" s="53">
        <v>46255</v>
      </c>
      <c r="AA225" s="107">
        <f t="shared" ca="1" si="15"/>
        <v>48</v>
      </c>
      <c r="AB225" s="53">
        <v>46268</v>
      </c>
      <c r="AC225" s="107" t="s">
        <v>175</v>
      </c>
      <c r="AD225" s="107" t="s">
        <v>85</v>
      </c>
      <c r="AE225" s="103" t="s">
        <v>60</v>
      </c>
      <c r="AF225" s="103"/>
      <c r="AG225" s="103"/>
    </row>
    <row r="226" spans="1:33" ht="100.8">
      <c r="A226" s="107">
        <v>225</v>
      </c>
      <c r="B226" s="106">
        <v>588482</v>
      </c>
      <c r="C226" s="106" t="s">
        <v>102</v>
      </c>
      <c r="D226" s="107"/>
      <c r="E226" s="103" t="s">
        <v>35</v>
      </c>
      <c r="F226" s="103"/>
      <c r="G226" s="103" t="s">
        <v>103</v>
      </c>
      <c r="H226" s="103"/>
      <c r="I226" s="106" t="s">
        <v>97</v>
      </c>
      <c r="J226" s="103" t="s">
        <v>98</v>
      </c>
      <c r="K226" s="107" t="s">
        <v>29</v>
      </c>
      <c r="L226" s="107" t="s">
        <v>37</v>
      </c>
      <c r="M226" s="103" t="s">
        <v>38</v>
      </c>
      <c r="N226" s="103" t="s">
        <v>100</v>
      </c>
      <c r="O226" s="107" t="s">
        <v>24</v>
      </c>
      <c r="P226" s="107" t="s">
        <v>25</v>
      </c>
      <c r="Q226" s="53">
        <v>46210</v>
      </c>
      <c r="R226" s="107">
        <f t="shared" ca="1" si="14"/>
        <v>93</v>
      </c>
      <c r="S226" s="162" t="s">
        <v>26</v>
      </c>
      <c r="T226" s="103"/>
      <c r="U226" s="106" t="s">
        <v>423</v>
      </c>
      <c r="V226" s="103"/>
      <c r="W226" s="103"/>
      <c r="X226" s="103"/>
      <c r="Y226" s="107" t="s">
        <v>25</v>
      </c>
      <c r="Z226" s="53">
        <v>46255</v>
      </c>
      <c r="AA226" s="107">
        <f t="shared" ca="1" si="15"/>
        <v>48</v>
      </c>
      <c r="AB226" s="53">
        <v>46267</v>
      </c>
      <c r="AC226" s="107" t="s">
        <v>48</v>
      </c>
      <c r="AD226" s="107" t="s">
        <v>48</v>
      </c>
      <c r="AE226" s="103" t="s">
        <v>60</v>
      </c>
      <c r="AF226" s="103"/>
      <c r="AG226" s="103"/>
    </row>
    <row r="227" spans="1:33" ht="100.8">
      <c r="A227" s="107">
        <v>226</v>
      </c>
      <c r="B227" s="106">
        <v>588865</v>
      </c>
      <c r="C227" s="106" t="s">
        <v>83</v>
      </c>
      <c r="D227" s="107"/>
      <c r="E227" s="103" t="s">
        <v>35</v>
      </c>
      <c r="F227" s="103"/>
      <c r="G227" s="103" t="s">
        <v>96</v>
      </c>
      <c r="H227" s="103"/>
      <c r="I227" s="106" t="s">
        <v>97</v>
      </c>
      <c r="J227" s="103" t="s">
        <v>98</v>
      </c>
      <c r="K227" s="107" t="s">
        <v>29</v>
      </c>
      <c r="L227" s="107" t="s">
        <v>37</v>
      </c>
      <c r="M227" s="103" t="s">
        <v>84</v>
      </c>
      <c r="N227" s="103" t="s">
        <v>100</v>
      </c>
      <c r="O227" s="107" t="s">
        <v>24</v>
      </c>
      <c r="P227" s="107" t="s">
        <v>31</v>
      </c>
      <c r="Q227" s="53">
        <v>46232</v>
      </c>
      <c r="R227" s="107">
        <f t="shared" ca="1" si="14"/>
        <v>71</v>
      </c>
      <c r="S227" s="162" t="s">
        <v>26</v>
      </c>
      <c r="T227" s="103"/>
      <c r="U227" s="106" t="s">
        <v>409</v>
      </c>
      <c r="V227" s="103"/>
      <c r="W227" s="103"/>
      <c r="X227" s="103"/>
      <c r="Y227" s="107" t="s">
        <v>25</v>
      </c>
      <c r="Z227" s="53">
        <v>46253</v>
      </c>
      <c r="AA227" s="107">
        <f t="shared" ca="1" si="15"/>
        <v>50</v>
      </c>
      <c r="AB227" s="53">
        <v>46273</v>
      </c>
      <c r="AC227" s="107" t="s">
        <v>33</v>
      </c>
      <c r="AD227" s="107" t="s">
        <v>33</v>
      </c>
      <c r="AE227" s="103" t="s">
        <v>60</v>
      </c>
      <c r="AF227" s="103"/>
      <c r="AG227" s="103"/>
    </row>
    <row r="228" spans="1:33" ht="100.8">
      <c r="A228" s="107">
        <v>227</v>
      </c>
      <c r="B228" s="106">
        <v>588504</v>
      </c>
      <c r="C228" s="106" t="s">
        <v>83</v>
      </c>
      <c r="D228" s="107"/>
      <c r="E228" s="103" t="s">
        <v>35</v>
      </c>
      <c r="F228" s="103"/>
      <c r="G228" s="103" t="s">
        <v>96</v>
      </c>
      <c r="H228" s="103"/>
      <c r="I228" s="106" t="s">
        <v>97</v>
      </c>
      <c r="J228" s="103" t="s">
        <v>98</v>
      </c>
      <c r="K228" s="107" t="s">
        <v>29</v>
      </c>
      <c r="L228" s="107" t="s">
        <v>37</v>
      </c>
      <c r="M228" s="103" t="s">
        <v>84</v>
      </c>
      <c r="N228" s="103" t="s">
        <v>100</v>
      </c>
      <c r="O228" s="107" t="s">
        <v>24</v>
      </c>
      <c r="P228" s="107" t="s">
        <v>25</v>
      </c>
      <c r="Q228" s="53">
        <v>46225</v>
      </c>
      <c r="R228" s="107">
        <f t="shared" ca="1" si="14"/>
        <v>78</v>
      </c>
      <c r="S228" s="162" t="s">
        <v>26</v>
      </c>
      <c r="T228" s="103"/>
      <c r="U228" s="106" t="s">
        <v>437</v>
      </c>
      <c r="V228" s="103"/>
      <c r="W228" s="103"/>
      <c r="X228" s="103"/>
      <c r="Y228" s="107" t="s">
        <v>25</v>
      </c>
      <c r="Z228" s="53">
        <v>46256</v>
      </c>
      <c r="AA228" s="107">
        <f t="shared" ca="1" si="15"/>
        <v>47</v>
      </c>
      <c r="AB228" s="53">
        <v>46273</v>
      </c>
      <c r="AC228" s="107" t="s">
        <v>33</v>
      </c>
      <c r="AD228" s="107" t="s">
        <v>33</v>
      </c>
      <c r="AE228" s="103" t="s">
        <v>60</v>
      </c>
      <c r="AF228" s="103"/>
      <c r="AG228" s="103"/>
    </row>
    <row r="229" spans="1:33" ht="100.8">
      <c r="A229" s="107">
        <v>228</v>
      </c>
      <c r="B229" s="106">
        <v>588871</v>
      </c>
      <c r="C229" s="106" t="s">
        <v>83</v>
      </c>
      <c r="D229" s="107"/>
      <c r="E229" s="103" t="s">
        <v>35</v>
      </c>
      <c r="F229" s="103"/>
      <c r="G229" s="103" t="s">
        <v>96</v>
      </c>
      <c r="H229" s="103"/>
      <c r="I229" s="106" t="s">
        <v>97</v>
      </c>
      <c r="J229" s="103" t="s">
        <v>98</v>
      </c>
      <c r="K229" s="107" t="s">
        <v>29</v>
      </c>
      <c r="L229" s="107" t="s">
        <v>37</v>
      </c>
      <c r="M229" s="103" t="s">
        <v>84</v>
      </c>
      <c r="N229" s="103" t="s">
        <v>100</v>
      </c>
      <c r="O229" s="107" t="s">
        <v>30</v>
      </c>
      <c r="P229" s="107" t="s">
        <v>25</v>
      </c>
      <c r="Q229" s="53">
        <v>46225</v>
      </c>
      <c r="R229" s="107">
        <f t="shared" ca="1" si="14"/>
        <v>78</v>
      </c>
      <c r="S229" s="162" t="s">
        <v>26</v>
      </c>
      <c r="T229" s="103"/>
      <c r="U229" s="106" t="s">
        <v>423</v>
      </c>
      <c r="V229" s="103"/>
      <c r="W229" s="103"/>
      <c r="X229" s="103"/>
      <c r="Y229" s="107" t="s">
        <v>25</v>
      </c>
      <c r="Z229" s="53">
        <v>46256</v>
      </c>
      <c r="AA229" s="107">
        <f t="shared" ca="1" si="15"/>
        <v>47</v>
      </c>
      <c r="AB229" s="53">
        <v>46273</v>
      </c>
      <c r="AC229" s="107" t="s">
        <v>27</v>
      </c>
      <c r="AD229" s="107" t="s">
        <v>27</v>
      </c>
      <c r="AE229" s="103" t="s">
        <v>60</v>
      </c>
      <c r="AF229" s="103"/>
      <c r="AG229" s="103"/>
    </row>
    <row r="230" spans="1:33" ht="100.8">
      <c r="A230" s="107">
        <v>229</v>
      </c>
      <c r="B230" s="106">
        <v>588873</v>
      </c>
      <c r="C230" s="106" t="s">
        <v>83</v>
      </c>
      <c r="D230" s="107"/>
      <c r="E230" s="103" t="s">
        <v>35</v>
      </c>
      <c r="F230" s="103"/>
      <c r="G230" s="103" t="s">
        <v>96</v>
      </c>
      <c r="H230" s="103"/>
      <c r="I230" s="106" t="s">
        <v>97</v>
      </c>
      <c r="J230" s="103" t="s">
        <v>98</v>
      </c>
      <c r="K230" s="107" t="s">
        <v>29</v>
      </c>
      <c r="L230" s="107" t="s">
        <v>37</v>
      </c>
      <c r="M230" s="103" t="s">
        <v>84</v>
      </c>
      <c r="N230" s="103" t="s">
        <v>100</v>
      </c>
      <c r="O230" s="107" t="s">
        <v>30</v>
      </c>
      <c r="P230" s="107" t="s">
        <v>25</v>
      </c>
      <c r="Q230" s="53">
        <v>46234</v>
      </c>
      <c r="R230" s="107">
        <f t="shared" ref="R230:R251" ca="1" si="16">TODAY()-Q230</f>
        <v>69</v>
      </c>
      <c r="S230" s="162" t="s">
        <v>26</v>
      </c>
      <c r="T230" s="103"/>
      <c r="U230" s="106" t="s">
        <v>437</v>
      </c>
      <c r="V230" s="103"/>
      <c r="W230" s="103"/>
      <c r="X230" s="103"/>
      <c r="Y230" s="107" t="s">
        <v>25</v>
      </c>
      <c r="Z230" s="53">
        <v>46258</v>
      </c>
      <c r="AA230" s="107">
        <f t="shared" ref="AA230:AA251" ca="1" si="17">TODAY()-Z230</f>
        <v>45</v>
      </c>
      <c r="AB230" s="53">
        <v>46273</v>
      </c>
      <c r="AC230" s="107" t="s">
        <v>27</v>
      </c>
      <c r="AD230" s="107" t="s">
        <v>27</v>
      </c>
      <c r="AE230" s="103" t="s">
        <v>60</v>
      </c>
      <c r="AF230" s="103"/>
      <c r="AG230" s="103"/>
    </row>
    <row r="231" spans="1:33" ht="100.8">
      <c r="A231" s="107">
        <v>230</v>
      </c>
      <c r="B231" s="106">
        <v>588835</v>
      </c>
      <c r="C231" s="106" t="s">
        <v>81</v>
      </c>
      <c r="D231" s="107"/>
      <c r="E231" s="103" t="s">
        <v>35</v>
      </c>
      <c r="F231" s="103"/>
      <c r="G231" s="103" t="s">
        <v>104</v>
      </c>
      <c r="H231" s="103"/>
      <c r="I231" s="106" t="s">
        <v>97</v>
      </c>
      <c r="J231" s="103" t="s">
        <v>98</v>
      </c>
      <c r="K231" s="107" t="s">
        <v>29</v>
      </c>
      <c r="L231" s="107" t="s">
        <v>37</v>
      </c>
      <c r="M231" s="103" t="s">
        <v>40</v>
      </c>
      <c r="N231" s="103" t="s">
        <v>100</v>
      </c>
      <c r="O231" s="107"/>
      <c r="P231" s="107" t="s">
        <v>31</v>
      </c>
      <c r="Q231" s="53">
        <v>46227</v>
      </c>
      <c r="R231" s="107">
        <f t="shared" ca="1" si="16"/>
        <v>76</v>
      </c>
      <c r="S231" s="162" t="s">
        <v>26</v>
      </c>
      <c r="T231" s="103"/>
      <c r="U231" s="106" t="s">
        <v>323</v>
      </c>
      <c r="V231" s="103"/>
      <c r="W231" s="103"/>
      <c r="X231" s="103"/>
      <c r="Y231" s="107" t="s">
        <v>25</v>
      </c>
      <c r="Z231" s="53">
        <v>46239</v>
      </c>
      <c r="AA231" s="107">
        <f t="shared" ca="1" si="17"/>
        <v>64</v>
      </c>
      <c r="AB231" s="53">
        <v>46275</v>
      </c>
      <c r="AC231" s="107" t="s">
        <v>67</v>
      </c>
      <c r="AD231" s="107" t="s">
        <v>67</v>
      </c>
      <c r="AE231" s="103" t="s">
        <v>60</v>
      </c>
      <c r="AF231" s="103"/>
      <c r="AG231" s="103"/>
    </row>
    <row r="232" spans="1:33" ht="100.8">
      <c r="A232" s="107">
        <v>231</v>
      </c>
      <c r="B232" s="106">
        <v>588833</v>
      </c>
      <c r="C232" s="106" t="s">
        <v>81</v>
      </c>
      <c r="D232" s="107"/>
      <c r="E232" s="103" t="s">
        <v>35</v>
      </c>
      <c r="F232" s="103"/>
      <c r="G232" s="103" t="s">
        <v>104</v>
      </c>
      <c r="H232" s="103"/>
      <c r="I232" s="106" t="s">
        <v>97</v>
      </c>
      <c r="J232" s="103" t="s">
        <v>98</v>
      </c>
      <c r="K232" s="107" t="s">
        <v>29</v>
      </c>
      <c r="L232" s="107" t="s">
        <v>37</v>
      </c>
      <c r="M232" s="103" t="s">
        <v>40</v>
      </c>
      <c r="N232" s="103" t="s">
        <v>100</v>
      </c>
      <c r="O232" s="107" t="s">
        <v>30</v>
      </c>
      <c r="P232" s="107" t="s">
        <v>25</v>
      </c>
      <c r="Q232" s="53">
        <v>46226</v>
      </c>
      <c r="R232" s="107">
        <f t="shared" ca="1" si="16"/>
        <v>77</v>
      </c>
      <c r="S232" s="162" t="s">
        <v>26</v>
      </c>
      <c r="T232" s="103"/>
      <c r="U232" s="106" t="s">
        <v>323</v>
      </c>
      <c r="V232" s="103"/>
      <c r="W232" s="103"/>
      <c r="X232" s="103"/>
      <c r="Y232" s="107" t="s">
        <v>25</v>
      </c>
      <c r="Z232" s="53">
        <v>46240</v>
      </c>
      <c r="AA232" s="107">
        <f t="shared" ca="1" si="17"/>
        <v>63</v>
      </c>
      <c r="AB232" s="53">
        <v>46275</v>
      </c>
      <c r="AC232" s="107" t="s">
        <v>67</v>
      </c>
      <c r="AD232" s="107" t="s">
        <v>67</v>
      </c>
      <c r="AE232" s="103" t="s">
        <v>60</v>
      </c>
      <c r="AF232" s="103"/>
      <c r="AG232" s="103"/>
    </row>
    <row r="233" spans="1:33" ht="100.8">
      <c r="A233" s="107">
        <v>232</v>
      </c>
      <c r="B233" s="106">
        <v>588831</v>
      </c>
      <c r="C233" s="106" t="s">
        <v>81</v>
      </c>
      <c r="D233" s="107"/>
      <c r="E233" s="103" t="s">
        <v>35</v>
      </c>
      <c r="F233" s="103"/>
      <c r="G233" s="103" t="s">
        <v>104</v>
      </c>
      <c r="H233" s="103"/>
      <c r="I233" s="106" t="s">
        <v>97</v>
      </c>
      <c r="J233" s="103" t="s">
        <v>98</v>
      </c>
      <c r="K233" s="107" t="s">
        <v>29</v>
      </c>
      <c r="L233" s="107" t="s">
        <v>37</v>
      </c>
      <c r="M233" s="103" t="s">
        <v>40</v>
      </c>
      <c r="N233" s="103" t="s">
        <v>100</v>
      </c>
      <c r="O233" s="107" t="s">
        <v>24</v>
      </c>
      <c r="P233" s="107" t="s">
        <v>25</v>
      </c>
      <c r="Q233" s="53">
        <v>46226</v>
      </c>
      <c r="R233" s="107">
        <f t="shared" ca="1" si="16"/>
        <v>77</v>
      </c>
      <c r="S233" s="162" t="s">
        <v>26</v>
      </c>
      <c r="T233" s="103"/>
      <c r="U233" s="106" t="s">
        <v>323</v>
      </c>
      <c r="V233" s="103"/>
      <c r="W233" s="103"/>
      <c r="X233" s="103"/>
      <c r="Y233" s="107" t="s">
        <v>25</v>
      </c>
      <c r="Z233" s="53">
        <v>46240</v>
      </c>
      <c r="AA233" s="107">
        <f t="shared" ca="1" si="17"/>
        <v>63</v>
      </c>
      <c r="AB233" s="53">
        <v>46274</v>
      </c>
      <c r="AC233" s="107" t="s">
        <v>67</v>
      </c>
      <c r="AD233" s="107" t="s">
        <v>67</v>
      </c>
      <c r="AE233" s="103" t="s">
        <v>60</v>
      </c>
      <c r="AF233" s="103"/>
      <c r="AG233" s="103"/>
    </row>
    <row r="234" spans="1:33" ht="100.8">
      <c r="A234" s="107">
        <v>233</v>
      </c>
      <c r="B234" s="106">
        <v>588829</v>
      </c>
      <c r="C234" s="106" t="s">
        <v>81</v>
      </c>
      <c r="D234" s="107"/>
      <c r="E234" s="103" t="s">
        <v>35</v>
      </c>
      <c r="F234" s="103"/>
      <c r="G234" s="103" t="s">
        <v>104</v>
      </c>
      <c r="H234" s="103"/>
      <c r="I234" s="106" t="s">
        <v>97</v>
      </c>
      <c r="J234" s="103" t="s">
        <v>98</v>
      </c>
      <c r="K234" s="107" t="s">
        <v>29</v>
      </c>
      <c r="L234" s="107" t="s">
        <v>37</v>
      </c>
      <c r="M234" s="103" t="s">
        <v>40</v>
      </c>
      <c r="N234" s="103" t="s">
        <v>100</v>
      </c>
      <c r="O234" s="107" t="s">
        <v>30</v>
      </c>
      <c r="P234" s="107" t="s">
        <v>25</v>
      </c>
      <c r="Q234" s="53">
        <v>46226</v>
      </c>
      <c r="R234" s="107">
        <f t="shared" ca="1" si="16"/>
        <v>77</v>
      </c>
      <c r="S234" s="162" t="s">
        <v>26</v>
      </c>
      <c r="T234" s="103"/>
      <c r="U234" s="106" t="s">
        <v>328</v>
      </c>
      <c r="V234" s="103"/>
      <c r="W234" s="103"/>
      <c r="X234" s="103"/>
      <c r="Y234" s="107" t="s">
        <v>25</v>
      </c>
      <c r="Z234" s="53">
        <v>46241</v>
      </c>
      <c r="AA234" s="107">
        <f t="shared" ca="1" si="17"/>
        <v>62</v>
      </c>
      <c r="AB234" s="53">
        <v>46274</v>
      </c>
      <c r="AC234" s="107" t="s">
        <v>67</v>
      </c>
      <c r="AD234" s="107" t="s">
        <v>67</v>
      </c>
      <c r="AE234" s="103" t="s">
        <v>60</v>
      </c>
      <c r="AF234" s="103"/>
      <c r="AG234" s="103"/>
    </row>
    <row r="235" spans="1:33" ht="100.8">
      <c r="A235" s="107">
        <v>234</v>
      </c>
      <c r="B235" s="106">
        <v>588828</v>
      </c>
      <c r="C235" s="106" t="s">
        <v>81</v>
      </c>
      <c r="D235" s="107"/>
      <c r="E235" s="103" t="s">
        <v>35</v>
      </c>
      <c r="F235" s="103"/>
      <c r="G235" s="103" t="s">
        <v>104</v>
      </c>
      <c r="H235" s="103"/>
      <c r="I235" s="106" t="s">
        <v>97</v>
      </c>
      <c r="J235" s="103" t="s">
        <v>98</v>
      </c>
      <c r="K235" s="107" t="s">
        <v>29</v>
      </c>
      <c r="L235" s="107" t="s">
        <v>37</v>
      </c>
      <c r="M235" s="103" t="s">
        <v>40</v>
      </c>
      <c r="N235" s="103" t="s">
        <v>100</v>
      </c>
      <c r="O235" s="107" t="s">
        <v>24</v>
      </c>
      <c r="P235" s="107" t="s">
        <v>25</v>
      </c>
      <c r="Q235" s="53">
        <v>46226</v>
      </c>
      <c r="R235" s="107">
        <f t="shared" ca="1" si="16"/>
        <v>77</v>
      </c>
      <c r="S235" s="162" t="s">
        <v>26</v>
      </c>
      <c r="T235" s="103"/>
      <c r="U235" s="106" t="s">
        <v>328</v>
      </c>
      <c r="V235" s="103"/>
      <c r="W235" s="103"/>
      <c r="X235" s="103"/>
      <c r="Y235" s="107" t="s">
        <v>25</v>
      </c>
      <c r="Z235" s="53">
        <v>46241</v>
      </c>
      <c r="AA235" s="107">
        <f t="shared" ca="1" si="17"/>
        <v>62</v>
      </c>
      <c r="AB235" s="53">
        <v>46275</v>
      </c>
      <c r="AC235" s="107" t="s">
        <v>67</v>
      </c>
      <c r="AD235" s="107" t="s">
        <v>67</v>
      </c>
      <c r="AE235" s="103" t="s">
        <v>60</v>
      </c>
      <c r="AF235" s="103"/>
      <c r="AG235" s="103"/>
    </row>
    <row r="236" spans="1:33" ht="100.8">
      <c r="A236" s="107">
        <v>235</v>
      </c>
      <c r="B236" s="106">
        <v>588827</v>
      </c>
      <c r="C236" s="106" t="s">
        <v>81</v>
      </c>
      <c r="D236" s="107"/>
      <c r="E236" s="103" t="s">
        <v>35</v>
      </c>
      <c r="F236" s="103"/>
      <c r="G236" s="103" t="s">
        <v>104</v>
      </c>
      <c r="H236" s="103"/>
      <c r="I236" s="106" t="s">
        <v>97</v>
      </c>
      <c r="J236" s="103" t="s">
        <v>98</v>
      </c>
      <c r="K236" s="107" t="s">
        <v>29</v>
      </c>
      <c r="L236" s="107" t="s">
        <v>37</v>
      </c>
      <c r="M236" s="103" t="s">
        <v>40</v>
      </c>
      <c r="N236" s="103" t="s">
        <v>100</v>
      </c>
      <c r="O236" s="107" t="s">
        <v>24</v>
      </c>
      <c r="P236" s="107" t="s">
        <v>25</v>
      </c>
      <c r="Q236" s="53">
        <v>46226</v>
      </c>
      <c r="R236" s="107">
        <f t="shared" ca="1" si="16"/>
        <v>77</v>
      </c>
      <c r="S236" s="162" t="s">
        <v>26</v>
      </c>
      <c r="T236" s="103"/>
      <c r="U236" s="106" t="s">
        <v>328</v>
      </c>
      <c r="V236" s="103"/>
      <c r="W236" s="103"/>
      <c r="X236" s="103"/>
      <c r="Y236" s="107" t="s">
        <v>25</v>
      </c>
      <c r="Z236" s="53">
        <v>46241</v>
      </c>
      <c r="AA236" s="107">
        <f t="shared" ca="1" si="17"/>
        <v>62</v>
      </c>
      <c r="AB236" s="53">
        <v>46275</v>
      </c>
      <c r="AC236" s="107" t="s">
        <v>67</v>
      </c>
      <c r="AD236" s="107" t="s">
        <v>67</v>
      </c>
      <c r="AE236" s="103" t="s">
        <v>60</v>
      </c>
      <c r="AF236" s="103"/>
      <c r="AG236" s="103"/>
    </row>
    <row r="237" spans="1:33" ht="100.8">
      <c r="A237" s="107">
        <v>236</v>
      </c>
      <c r="B237" s="106">
        <v>588906</v>
      </c>
      <c r="C237" s="106" t="s">
        <v>83</v>
      </c>
      <c r="D237" s="107"/>
      <c r="E237" s="103" t="s">
        <v>35</v>
      </c>
      <c r="F237" s="103"/>
      <c r="G237" s="103" t="s">
        <v>96</v>
      </c>
      <c r="H237" s="103"/>
      <c r="I237" s="106" t="s">
        <v>97</v>
      </c>
      <c r="J237" s="103" t="s">
        <v>98</v>
      </c>
      <c r="K237" s="107" t="s">
        <v>29</v>
      </c>
      <c r="L237" s="107" t="s">
        <v>37</v>
      </c>
      <c r="M237" s="103" t="s">
        <v>84</v>
      </c>
      <c r="N237" s="103" t="s">
        <v>100</v>
      </c>
      <c r="O237" s="107" t="s">
        <v>24</v>
      </c>
      <c r="P237" s="107" t="s">
        <v>25</v>
      </c>
      <c r="Q237" s="53">
        <v>46225</v>
      </c>
      <c r="R237" s="107">
        <f t="shared" ca="1" si="16"/>
        <v>78</v>
      </c>
      <c r="S237" s="162" t="s">
        <v>26</v>
      </c>
      <c r="T237" s="103"/>
      <c r="U237" s="106" t="s">
        <v>401</v>
      </c>
      <c r="V237" s="103"/>
      <c r="W237" s="103"/>
      <c r="X237" s="103"/>
      <c r="Y237" s="107" t="s">
        <v>25</v>
      </c>
      <c r="Z237" s="53">
        <v>46254</v>
      </c>
      <c r="AA237" s="107">
        <f t="shared" ca="1" si="17"/>
        <v>49</v>
      </c>
      <c r="AB237" s="53">
        <v>46275</v>
      </c>
      <c r="AC237" s="107" t="s">
        <v>48</v>
      </c>
      <c r="AD237" s="107" t="s">
        <v>48</v>
      </c>
      <c r="AE237" s="103" t="s">
        <v>60</v>
      </c>
      <c r="AF237" s="103"/>
      <c r="AG237" s="103"/>
    </row>
    <row r="238" spans="1:33" ht="100.8">
      <c r="A238" s="107">
        <v>237</v>
      </c>
      <c r="B238" s="106">
        <v>588905</v>
      </c>
      <c r="C238" s="106" t="s">
        <v>83</v>
      </c>
      <c r="D238" s="107"/>
      <c r="E238" s="103" t="s">
        <v>35</v>
      </c>
      <c r="F238" s="103"/>
      <c r="G238" s="103" t="s">
        <v>96</v>
      </c>
      <c r="H238" s="103"/>
      <c r="I238" s="106" t="s">
        <v>97</v>
      </c>
      <c r="J238" s="103" t="s">
        <v>98</v>
      </c>
      <c r="K238" s="107" t="s">
        <v>29</v>
      </c>
      <c r="L238" s="107" t="s">
        <v>37</v>
      </c>
      <c r="M238" s="103" t="s">
        <v>84</v>
      </c>
      <c r="N238" s="103" t="s">
        <v>100</v>
      </c>
      <c r="O238" s="107" t="s">
        <v>24</v>
      </c>
      <c r="P238" s="107" t="s">
        <v>25</v>
      </c>
      <c r="Q238" s="53">
        <v>46225</v>
      </c>
      <c r="R238" s="107">
        <f t="shared" ca="1" si="16"/>
        <v>78</v>
      </c>
      <c r="S238" s="162" t="s">
        <v>26</v>
      </c>
      <c r="T238" s="103"/>
      <c r="U238" s="106" t="s">
        <v>437</v>
      </c>
      <c r="V238" s="103"/>
      <c r="W238" s="103"/>
      <c r="X238" s="103"/>
      <c r="Y238" s="107" t="s">
        <v>25</v>
      </c>
      <c r="Z238" s="53">
        <v>46256</v>
      </c>
      <c r="AA238" s="107">
        <f t="shared" ca="1" si="17"/>
        <v>47</v>
      </c>
      <c r="AB238" s="53">
        <v>46275</v>
      </c>
      <c r="AC238" s="107" t="s">
        <v>48</v>
      </c>
      <c r="AD238" s="107" t="s">
        <v>48</v>
      </c>
      <c r="AE238" s="103" t="s">
        <v>60</v>
      </c>
      <c r="AF238" s="103"/>
      <c r="AG238" s="103"/>
    </row>
    <row r="239" spans="1:33" ht="100.8">
      <c r="A239" s="107">
        <v>238</v>
      </c>
      <c r="B239" s="106">
        <v>589943</v>
      </c>
      <c r="C239" s="106" t="s">
        <v>102</v>
      </c>
      <c r="D239" s="107"/>
      <c r="E239" s="103" t="s">
        <v>35</v>
      </c>
      <c r="F239" s="103"/>
      <c r="G239" s="103" t="s">
        <v>103</v>
      </c>
      <c r="H239" s="103"/>
      <c r="I239" s="106" t="s">
        <v>97</v>
      </c>
      <c r="J239" s="103" t="s">
        <v>98</v>
      </c>
      <c r="K239" s="107" t="s">
        <v>29</v>
      </c>
      <c r="L239" s="107" t="s">
        <v>37</v>
      </c>
      <c r="M239" s="103" t="s">
        <v>38</v>
      </c>
      <c r="N239" s="103" t="s">
        <v>100</v>
      </c>
      <c r="O239" s="107" t="s">
        <v>24</v>
      </c>
      <c r="P239" s="107" t="s">
        <v>25</v>
      </c>
      <c r="Q239" s="53">
        <v>46231</v>
      </c>
      <c r="R239" s="107">
        <f t="shared" ca="1" si="16"/>
        <v>72</v>
      </c>
      <c r="S239" s="162" t="s">
        <v>26</v>
      </c>
      <c r="T239" s="103"/>
      <c r="U239" s="106" t="s">
        <v>423</v>
      </c>
      <c r="V239" s="103"/>
      <c r="W239" s="103"/>
      <c r="X239" s="103"/>
      <c r="Y239" s="107" t="s">
        <v>177</v>
      </c>
      <c r="Z239" s="53">
        <v>46255</v>
      </c>
      <c r="AA239" s="107">
        <f t="shared" ca="1" si="17"/>
        <v>48</v>
      </c>
      <c r="AB239" s="53">
        <v>46274</v>
      </c>
      <c r="AC239" s="107" t="s">
        <v>67</v>
      </c>
      <c r="AD239" s="107" t="s">
        <v>67</v>
      </c>
      <c r="AE239" s="103" t="s">
        <v>60</v>
      </c>
      <c r="AF239" s="103"/>
      <c r="AG239" s="103"/>
    </row>
    <row r="240" spans="1:33" ht="100.8">
      <c r="A240" s="107">
        <v>239</v>
      </c>
      <c r="B240" s="106">
        <v>589945</v>
      </c>
      <c r="C240" s="106" t="s">
        <v>102</v>
      </c>
      <c r="D240" s="107"/>
      <c r="E240" s="103" t="s">
        <v>35</v>
      </c>
      <c r="F240" s="103"/>
      <c r="G240" s="103" t="s">
        <v>103</v>
      </c>
      <c r="H240" s="103"/>
      <c r="I240" s="106" t="s">
        <v>97</v>
      </c>
      <c r="J240" s="103" t="s">
        <v>98</v>
      </c>
      <c r="K240" s="107" t="s">
        <v>29</v>
      </c>
      <c r="L240" s="107" t="s">
        <v>37</v>
      </c>
      <c r="M240" s="103" t="s">
        <v>38</v>
      </c>
      <c r="N240" s="103" t="s">
        <v>100</v>
      </c>
      <c r="O240" s="107" t="s">
        <v>30</v>
      </c>
      <c r="P240" s="107" t="s">
        <v>25</v>
      </c>
      <c r="Q240" s="53">
        <v>46231</v>
      </c>
      <c r="R240" s="107">
        <f t="shared" ca="1" si="16"/>
        <v>72</v>
      </c>
      <c r="S240" s="162" t="s">
        <v>26</v>
      </c>
      <c r="T240" s="103"/>
      <c r="U240" s="106" t="s">
        <v>423</v>
      </c>
      <c r="V240" s="103"/>
      <c r="W240" s="103"/>
      <c r="X240" s="103"/>
      <c r="Y240" s="107" t="s">
        <v>25</v>
      </c>
      <c r="Z240" s="53">
        <v>46256</v>
      </c>
      <c r="AA240" s="107">
        <f t="shared" ca="1" si="17"/>
        <v>47</v>
      </c>
      <c r="AB240" s="53">
        <v>46274</v>
      </c>
      <c r="AC240" s="107" t="s">
        <v>67</v>
      </c>
      <c r="AD240" s="107" t="s">
        <v>67</v>
      </c>
      <c r="AE240" s="103" t="s">
        <v>60</v>
      </c>
      <c r="AF240" s="103"/>
      <c r="AG240" s="103"/>
    </row>
    <row r="241" spans="1:33" ht="100.8">
      <c r="A241" s="107">
        <v>240</v>
      </c>
      <c r="B241" s="106">
        <v>588830</v>
      </c>
      <c r="C241" s="106" t="s">
        <v>81</v>
      </c>
      <c r="D241" s="107"/>
      <c r="E241" s="103" t="s">
        <v>35</v>
      </c>
      <c r="F241" s="103"/>
      <c r="G241" s="103" t="s">
        <v>104</v>
      </c>
      <c r="H241" s="103"/>
      <c r="I241" s="106" t="s">
        <v>97</v>
      </c>
      <c r="J241" s="103" t="s">
        <v>98</v>
      </c>
      <c r="K241" s="107" t="s">
        <v>29</v>
      </c>
      <c r="L241" s="107" t="s">
        <v>37</v>
      </c>
      <c r="M241" s="103" t="s">
        <v>40</v>
      </c>
      <c r="N241" s="103" t="s">
        <v>100</v>
      </c>
      <c r="O241" s="107" t="s">
        <v>30</v>
      </c>
      <c r="P241" s="107" t="s">
        <v>25</v>
      </c>
      <c r="Q241" s="53">
        <v>46226</v>
      </c>
      <c r="R241" s="107">
        <f t="shared" ca="1" si="16"/>
        <v>77</v>
      </c>
      <c r="S241" s="162" t="s">
        <v>26</v>
      </c>
      <c r="T241" s="103"/>
      <c r="U241" s="106" t="s">
        <v>328</v>
      </c>
      <c r="V241" s="103"/>
      <c r="W241" s="103"/>
      <c r="X241" s="103"/>
      <c r="Y241" s="107" t="s">
        <v>25</v>
      </c>
      <c r="Z241" s="53">
        <v>46241</v>
      </c>
      <c r="AA241" s="107">
        <f t="shared" ca="1" si="17"/>
        <v>62</v>
      </c>
      <c r="AB241" s="53">
        <v>46276</v>
      </c>
      <c r="AC241" s="107" t="s">
        <v>67</v>
      </c>
      <c r="AD241" s="107" t="s">
        <v>67</v>
      </c>
      <c r="AE241" s="103" t="s">
        <v>60</v>
      </c>
      <c r="AF241" s="103"/>
      <c r="AG241" s="103"/>
    </row>
    <row r="242" spans="1:33" ht="43.2">
      <c r="A242" s="107">
        <v>241</v>
      </c>
      <c r="B242" s="106">
        <v>588300</v>
      </c>
      <c r="C242" s="106" t="s">
        <v>176</v>
      </c>
      <c r="D242" s="107"/>
      <c r="E242" s="103" t="s">
        <v>35</v>
      </c>
      <c r="F242" s="103"/>
      <c r="G242" s="103" t="s">
        <v>233</v>
      </c>
      <c r="H242" s="103"/>
      <c r="I242" s="106" t="s">
        <v>151</v>
      </c>
      <c r="J242" s="103" t="s">
        <v>153</v>
      </c>
      <c r="K242" s="107" t="s">
        <v>29</v>
      </c>
      <c r="L242" s="107" t="s">
        <v>37</v>
      </c>
      <c r="M242" s="103" t="s">
        <v>40</v>
      </c>
      <c r="N242" s="103" t="s">
        <v>105</v>
      </c>
      <c r="O242" s="107" t="s">
        <v>30</v>
      </c>
      <c r="P242" s="107" t="s">
        <v>25</v>
      </c>
      <c r="Q242" s="53">
        <v>46255</v>
      </c>
      <c r="R242" s="107">
        <f t="shared" ca="1" si="16"/>
        <v>48</v>
      </c>
      <c r="S242" s="162" t="s">
        <v>26</v>
      </c>
      <c r="T242" s="103"/>
      <c r="U242" s="106"/>
      <c r="V242" s="103"/>
      <c r="W242" s="103"/>
      <c r="X242" s="103"/>
      <c r="Y242" s="107" t="s">
        <v>25</v>
      </c>
      <c r="Z242" s="53">
        <v>46261</v>
      </c>
      <c r="AA242" s="107">
        <f t="shared" ca="1" si="17"/>
        <v>42</v>
      </c>
      <c r="AB242" s="53">
        <v>46270</v>
      </c>
      <c r="AC242" s="107" t="s">
        <v>55</v>
      </c>
      <c r="AD242" s="107" t="s">
        <v>43</v>
      </c>
      <c r="AE242" s="103" t="s">
        <v>60</v>
      </c>
      <c r="AF242" s="103"/>
      <c r="AG242" s="103"/>
    </row>
    <row r="243" spans="1:33" ht="43.2">
      <c r="A243" s="107">
        <v>242</v>
      </c>
      <c r="B243" s="106">
        <v>588299</v>
      </c>
      <c r="C243" s="106" t="s">
        <v>176</v>
      </c>
      <c r="D243" s="107"/>
      <c r="E243" s="103" t="s">
        <v>35</v>
      </c>
      <c r="F243" s="103"/>
      <c r="G243" s="103" t="s">
        <v>233</v>
      </c>
      <c r="H243" s="103"/>
      <c r="I243" s="106" t="s">
        <v>151</v>
      </c>
      <c r="J243" s="103" t="s">
        <v>153</v>
      </c>
      <c r="K243" s="107" t="s">
        <v>29</v>
      </c>
      <c r="L243" s="107" t="s">
        <v>37</v>
      </c>
      <c r="M243" s="103" t="s">
        <v>40</v>
      </c>
      <c r="N243" s="103" t="s">
        <v>105</v>
      </c>
      <c r="O243" s="107" t="s">
        <v>24</v>
      </c>
      <c r="P243" s="107" t="s">
        <v>31</v>
      </c>
      <c r="Q243" s="53">
        <v>46255</v>
      </c>
      <c r="R243" s="107">
        <f t="shared" ca="1" si="16"/>
        <v>48</v>
      </c>
      <c r="S243" s="162" t="s">
        <v>26</v>
      </c>
      <c r="T243" s="103"/>
      <c r="U243" s="106"/>
      <c r="V243" s="103"/>
      <c r="W243" s="103"/>
      <c r="X243" s="103"/>
      <c r="Y243" s="107" t="s">
        <v>25</v>
      </c>
      <c r="Z243" s="53">
        <v>46260</v>
      </c>
      <c r="AA243" s="107">
        <f t="shared" ca="1" si="17"/>
        <v>43</v>
      </c>
      <c r="AB243" s="53">
        <v>46270</v>
      </c>
      <c r="AC243" s="107" t="s">
        <v>55</v>
      </c>
      <c r="AD243" s="107" t="s">
        <v>43</v>
      </c>
      <c r="AE243" s="103" t="s">
        <v>60</v>
      </c>
      <c r="AF243" s="103"/>
      <c r="AG243" s="103"/>
    </row>
    <row r="244" spans="1:33" ht="28.8">
      <c r="A244" s="107">
        <v>243</v>
      </c>
      <c r="B244" s="106" t="s">
        <v>458</v>
      </c>
      <c r="C244" s="106" t="s">
        <v>73</v>
      </c>
      <c r="D244" s="107"/>
      <c r="E244" s="103"/>
      <c r="F244" s="103"/>
      <c r="G244" s="103" t="s">
        <v>459</v>
      </c>
      <c r="H244" s="103"/>
      <c r="I244" s="106" t="s">
        <v>53</v>
      </c>
      <c r="J244" s="103" t="s">
        <v>153</v>
      </c>
      <c r="K244" s="107" t="s">
        <v>29</v>
      </c>
      <c r="L244" s="107" t="s">
        <v>37</v>
      </c>
      <c r="M244" s="103" t="s">
        <v>38</v>
      </c>
      <c r="N244" s="103" t="s">
        <v>105</v>
      </c>
      <c r="O244" s="107"/>
      <c r="P244" s="107" t="s">
        <v>31</v>
      </c>
      <c r="Q244" s="53">
        <v>46268</v>
      </c>
      <c r="R244" s="107">
        <f t="shared" ca="1" si="16"/>
        <v>35</v>
      </c>
      <c r="S244" s="162" t="s">
        <v>26</v>
      </c>
      <c r="T244" s="103"/>
      <c r="U244" s="106"/>
      <c r="V244" s="103"/>
      <c r="W244" s="103"/>
      <c r="X244" s="103"/>
      <c r="Y244" s="107" t="s">
        <v>25</v>
      </c>
      <c r="Z244" s="53">
        <v>46272</v>
      </c>
      <c r="AA244" s="107">
        <f t="shared" ca="1" si="17"/>
        <v>31</v>
      </c>
      <c r="AB244" s="53">
        <v>46276</v>
      </c>
      <c r="AC244" s="107" t="s">
        <v>33</v>
      </c>
      <c r="AD244" s="107" t="s">
        <v>66</v>
      </c>
      <c r="AE244" s="103" t="s">
        <v>60</v>
      </c>
      <c r="AF244" s="103" t="s">
        <v>460</v>
      </c>
      <c r="AG244" s="103"/>
    </row>
    <row r="245" spans="1:33" ht="43.2">
      <c r="A245" s="107">
        <v>244</v>
      </c>
      <c r="B245" s="106">
        <v>589446</v>
      </c>
      <c r="C245" s="106" t="s">
        <v>176</v>
      </c>
      <c r="D245" s="107"/>
      <c r="E245" s="103"/>
      <c r="F245" s="103"/>
      <c r="G245" s="103" t="s">
        <v>440</v>
      </c>
      <c r="H245" s="103"/>
      <c r="I245" s="106" t="s">
        <v>151</v>
      </c>
      <c r="J245" s="103" t="s">
        <v>153</v>
      </c>
      <c r="K245" s="107" t="s">
        <v>29</v>
      </c>
      <c r="L245" s="107" t="s">
        <v>37</v>
      </c>
      <c r="M245" s="103" t="s">
        <v>40</v>
      </c>
      <c r="N245" s="103" t="s">
        <v>105</v>
      </c>
      <c r="O245" s="107" t="s">
        <v>30</v>
      </c>
      <c r="P245" s="107" t="s">
        <v>25</v>
      </c>
      <c r="Q245" s="53">
        <v>46252</v>
      </c>
      <c r="R245" s="107">
        <f t="shared" ca="1" si="16"/>
        <v>51</v>
      </c>
      <c r="S245" s="162" t="s">
        <v>26</v>
      </c>
      <c r="T245" s="103"/>
      <c r="U245" s="106" t="s">
        <v>467</v>
      </c>
      <c r="V245" s="103"/>
      <c r="W245" s="103"/>
      <c r="X245" s="103"/>
      <c r="Y245" s="107" t="s">
        <v>25</v>
      </c>
      <c r="Z245" s="53">
        <v>46274</v>
      </c>
      <c r="AA245" s="107">
        <f t="shared" ca="1" si="17"/>
        <v>29</v>
      </c>
      <c r="AB245" s="53">
        <v>46280</v>
      </c>
      <c r="AC245" s="107" t="s">
        <v>67</v>
      </c>
      <c r="AD245" s="107" t="s">
        <v>66</v>
      </c>
      <c r="AE245" s="103" t="s">
        <v>60</v>
      </c>
      <c r="AF245" s="103" t="s">
        <v>441</v>
      </c>
      <c r="AG245" s="103"/>
    </row>
    <row r="246" spans="1:33" ht="43.2">
      <c r="A246" s="107">
        <v>245</v>
      </c>
      <c r="B246" s="106">
        <v>589448</v>
      </c>
      <c r="C246" s="106" t="s">
        <v>176</v>
      </c>
      <c r="D246" s="107"/>
      <c r="E246" s="103" t="s">
        <v>35</v>
      </c>
      <c r="F246" s="103"/>
      <c r="G246" s="103" t="s">
        <v>440</v>
      </c>
      <c r="H246" s="103"/>
      <c r="I246" s="106" t="s">
        <v>151</v>
      </c>
      <c r="J246" s="103" t="s">
        <v>153</v>
      </c>
      <c r="K246" s="107" t="s">
        <v>29</v>
      </c>
      <c r="L246" s="107" t="s">
        <v>37</v>
      </c>
      <c r="M246" s="103" t="s">
        <v>40</v>
      </c>
      <c r="N246" s="103" t="s">
        <v>105</v>
      </c>
      <c r="O246" s="107">
        <v>0</v>
      </c>
      <c r="P246" s="107" t="s">
        <v>31</v>
      </c>
      <c r="Q246" s="53">
        <v>46242</v>
      </c>
      <c r="R246" s="107">
        <f t="shared" ca="1" si="16"/>
        <v>61</v>
      </c>
      <c r="S246" s="162" t="s">
        <v>26</v>
      </c>
      <c r="T246" s="103"/>
      <c r="U246" s="106"/>
      <c r="V246" s="103"/>
      <c r="W246" s="103"/>
      <c r="X246" s="103"/>
      <c r="Y246" s="107" t="s">
        <v>177</v>
      </c>
      <c r="Z246" s="53">
        <v>46276</v>
      </c>
      <c r="AA246" s="107">
        <f t="shared" ca="1" si="17"/>
        <v>27</v>
      </c>
      <c r="AB246" s="53">
        <v>46283</v>
      </c>
      <c r="AC246" s="107" t="s">
        <v>67</v>
      </c>
      <c r="AD246" s="107" t="s">
        <v>66</v>
      </c>
      <c r="AE246" s="103" t="s">
        <v>60</v>
      </c>
      <c r="AF246" s="103" t="s">
        <v>441</v>
      </c>
      <c r="AG246" s="103"/>
    </row>
    <row r="247" spans="1:33" ht="43.2">
      <c r="A247" s="107">
        <v>246</v>
      </c>
      <c r="B247" s="106">
        <v>589447</v>
      </c>
      <c r="C247" s="106" t="s">
        <v>176</v>
      </c>
      <c r="D247" s="107"/>
      <c r="E247" s="103"/>
      <c r="F247" s="103"/>
      <c r="G247" s="103" t="s">
        <v>440</v>
      </c>
      <c r="H247" s="103"/>
      <c r="I247" s="106" t="s">
        <v>151</v>
      </c>
      <c r="J247" s="103" t="s">
        <v>153</v>
      </c>
      <c r="K247" s="107" t="s">
        <v>29</v>
      </c>
      <c r="L247" s="107" t="s">
        <v>37</v>
      </c>
      <c r="M247" s="103" t="s">
        <v>40</v>
      </c>
      <c r="N247" s="103" t="s">
        <v>105</v>
      </c>
      <c r="O247" s="107" t="s">
        <v>24</v>
      </c>
      <c r="P247" s="107" t="s">
        <v>31</v>
      </c>
      <c r="Q247" s="53">
        <v>46240</v>
      </c>
      <c r="R247" s="107">
        <f t="shared" ca="1" si="16"/>
        <v>63</v>
      </c>
      <c r="S247" s="162" t="s">
        <v>26</v>
      </c>
      <c r="T247" s="103"/>
      <c r="U247" s="106"/>
      <c r="V247" s="103"/>
      <c r="W247" s="103"/>
      <c r="X247" s="103"/>
      <c r="Y247" s="107" t="s">
        <v>25</v>
      </c>
      <c r="Z247" s="53">
        <v>46275</v>
      </c>
      <c r="AA247" s="107">
        <f t="shared" ca="1" si="17"/>
        <v>28</v>
      </c>
      <c r="AB247" s="53">
        <v>46283</v>
      </c>
      <c r="AC247" s="107" t="s">
        <v>67</v>
      </c>
      <c r="AD247" s="107" t="s">
        <v>66</v>
      </c>
      <c r="AE247" s="103" t="s">
        <v>60</v>
      </c>
      <c r="AF247" s="103" t="s">
        <v>441</v>
      </c>
      <c r="AG247" s="103"/>
    </row>
    <row r="248" spans="1:33" ht="43.2">
      <c r="A248" s="107">
        <v>247</v>
      </c>
      <c r="B248" s="106">
        <v>589444</v>
      </c>
      <c r="C248" s="106" t="s">
        <v>176</v>
      </c>
      <c r="D248" s="107"/>
      <c r="E248" s="103"/>
      <c r="F248" s="103"/>
      <c r="G248" s="103" t="s">
        <v>440</v>
      </c>
      <c r="H248" s="103"/>
      <c r="I248" s="106" t="s">
        <v>151</v>
      </c>
      <c r="J248" s="103" t="s">
        <v>153</v>
      </c>
      <c r="K248" s="107" t="s">
        <v>29</v>
      </c>
      <c r="L248" s="107" t="s">
        <v>37</v>
      </c>
      <c r="M248" s="103" t="s">
        <v>40</v>
      </c>
      <c r="N248" s="103" t="s">
        <v>105</v>
      </c>
      <c r="O248" s="107" t="s">
        <v>30</v>
      </c>
      <c r="P248" s="107" t="s">
        <v>25</v>
      </c>
      <c r="Q248" s="53">
        <v>46240</v>
      </c>
      <c r="R248" s="107">
        <f t="shared" ca="1" si="16"/>
        <v>63</v>
      </c>
      <c r="S248" s="162" t="s">
        <v>26</v>
      </c>
      <c r="T248" s="103"/>
      <c r="U248" s="106"/>
      <c r="V248" s="103"/>
      <c r="W248" s="103"/>
      <c r="X248" s="103"/>
      <c r="Y248" s="107"/>
      <c r="Z248" s="53">
        <v>46279</v>
      </c>
      <c r="AA248" s="107">
        <f t="shared" ca="1" si="17"/>
        <v>24</v>
      </c>
      <c r="AB248" s="53">
        <v>46288</v>
      </c>
      <c r="AC248" s="107" t="s">
        <v>67</v>
      </c>
      <c r="AD248" s="107" t="s">
        <v>66</v>
      </c>
      <c r="AE248" s="103" t="s">
        <v>60</v>
      </c>
      <c r="AF248" s="103" t="s">
        <v>441</v>
      </c>
      <c r="AG248" s="103"/>
    </row>
    <row r="249" spans="1:33" ht="43.2">
      <c r="A249" s="107">
        <v>248</v>
      </c>
      <c r="B249" s="106">
        <v>589449</v>
      </c>
      <c r="C249" s="106" t="s">
        <v>176</v>
      </c>
      <c r="D249" s="107"/>
      <c r="E249" s="103"/>
      <c r="F249" s="103"/>
      <c r="G249" s="103" t="s">
        <v>440</v>
      </c>
      <c r="H249" s="103"/>
      <c r="I249" s="106" t="s">
        <v>151</v>
      </c>
      <c r="J249" s="103" t="s">
        <v>153</v>
      </c>
      <c r="K249" s="107" t="s">
        <v>29</v>
      </c>
      <c r="L249" s="107" t="s">
        <v>37</v>
      </c>
      <c r="M249" s="103" t="s">
        <v>40</v>
      </c>
      <c r="N249" s="103" t="s">
        <v>105</v>
      </c>
      <c r="O249" s="107" t="s">
        <v>24</v>
      </c>
      <c r="P249" s="107" t="s">
        <v>25</v>
      </c>
      <c r="Q249" s="53">
        <v>46240</v>
      </c>
      <c r="R249" s="107">
        <f t="shared" ca="1" si="16"/>
        <v>63</v>
      </c>
      <c r="S249" s="162" t="s">
        <v>26</v>
      </c>
      <c r="T249" s="103"/>
      <c r="U249" s="106"/>
      <c r="V249" s="103" t="s">
        <v>14</v>
      </c>
      <c r="W249" s="103"/>
      <c r="X249" s="103"/>
      <c r="Y249" s="107" t="s">
        <v>25</v>
      </c>
      <c r="Z249" s="53">
        <v>46269</v>
      </c>
      <c r="AA249" s="107">
        <f t="shared" ca="1" si="17"/>
        <v>34</v>
      </c>
      <c r="AB249" s="53">
        <v>46294</v>
      </c>
      <c r="AC249" s="107" t="s">
        <v>67</v>
      </c>
      <c r="AD249" s="107" t="s">
        <v>66</v>
      </c>
      <c r="AE249" s="103" t="s">
        <v>60</v>
      </c>
      <c r="AF249" s="103" t="s">
        <v>441</v>
      </c>
      <c r="AG249" s="103"/>
    </row>
    <row r="250" spans="1:33" ht="28.8">
      <c r="A250" s="107">
        <v>249</v>
      </c>
      <c r="B250" s="106">
        <v>589148</v>
      </c>
      <c r="C250" s="106" t="s">
        <v>49</v>
      </c>
      <c r="D250" s="107" t="s">
        <v>204</v>
      </c>
      <c r="E250" s="103" t="s">
        <v>35</v>
      </c>
      <c r="F250" s="103"/>
      <c r="G250" s="103" t="s">
        <v>272</v>
      </c>
      <c r="H250" s="103"/>
      <c r="I250" s="106" t="s">
        <v>53</v>
      </c>
      <c r="J250" s="103" t="s">
        <v>161</v>
      </c>
      <c r="K250" s="107" t="s">
        <v>29</v>
      </c>
      <c r="L250" s="107" t="s">
        <v>37</v>
      </c>
      <c r="M250" s="103" t="s">
        <v>38</v>
      </c>
      <c r="N250" s="103" t="s">
        <v>271</v>
      </c>
      <c r="O250" s="107" t="s">
        <v>24</v>
      </c>
      <c r="P250" s="107" t="s">
        <v>25</v>
      </c>
      <c r="Q250" s="53">
        <v>46230</v>
      </c>
      <c r="R250" s="107">
        <f t="shared" ca="1" si="16"/>
        <v>73</v>
      </c>
      <c r="S250" s="162" t="s">
        <v>26</v>
      </c>
      <c r="T250" s="103" t="s">
        <v>530</v>
      </c>
      <c r="U250" s="106" t="s">
        <v>591</v>
      </c>
      <c r="V250" s="103"/>
      <c r="W250" s="103"/>
      <c r="X250" s="103"/>
      <c r="Y250" s="107"/>
      <c r="Z250" s="53">
        <v>46273</v>
      </c>
      <c r="AA250" s="107">
        <f t="shared" ca="1" si="17"/>
        <v>30</v>
      </c>
      <c r="AB250" s="53">
        <v>46290</v>
      </c>
      <c r="AC250" s="107" t="s">
        <v>34</v>
      </c>
      <c r="AD250" s="107" t="s">
        <v>34</v>
      </c>
      <c r="AE250" s="103" t="s">
        <v>60</v>
      </c>
      <c r="AF250" s="103" t="s">
        <v>273</v>
      </c>
      <c r="AG250" s="103"/>
    </row>
    <row r="251" spans="1:33" ht="28.8">
      <c r="A251" s="107">
        <v>250</v>
      </c>
      <c r="B251" s="106">
        <v>589149</v>
      </c>
      <c r="C251" s="106" t="s">
        <v>49</v>
      </c>
      <c r="D251" s="107" t="s">
        <v>204</v>
      </c>
      <c r="E251" s="103" t="s">
        <v>35</v>
      </c>
      <c r="F251" s="103"/>
      <c r="G251" s="103" t="s">
        <v>272</v>
      </c>
      <c r="H251" s="103"/>
      <c r="I251" s="106" t="s">
        <v>53</v>
      </c>
      <c r="J251" s="103" t="s">
        <v>160</v>
      </c>
      <c r="K251" s="107" t="s">
        <v>29</v>
      </c>
      <c r="L251" s="107" t="s">
        <v>37</v>
      </c>
      <c r="M251" s="103" t="s">
        <v>38</v>
      </c>
      <c r="N251" s="103" t="s">
        <v>271</v>
      </c>
      <c r="O251" s="107" t="s">
        <v>24</v>
      </c>
      <c r="P251" s="107" t="s">
        <v>25</v>
      </c>
      <c r="Q251" s="53">
        <v>46230</v>
      </c>
      <c r="R251" s="107">
        <f t="shared" ca="1" si="16"/>
        <v>73</v>
      </c>
      <c r="S251" s="162" t="s">
        <v>26</v>
      </c>
      <c r="T251" s="103" t="s">
        <v>555</v>
      </c>
      <c r="U251" s="106" t="s">
        <v>591</v>
      </c>
      <c r="V251" s="103"/>
      <c r="W251" s="103"/>
      <c r="X251" s="103"/>
      <c r="Y251" s="107"/>
      <c r="Z251" s="53">
        <v>46275</v>
      </c>
      <c r="AA251" s="107">
        <f t="shared" ca="1" si="17"/>
        <v>28</v>
      </c>
      <c r="AB251" s="53">
        <v>46291</v>
      </c>
      <c r="AC251" s="107" t="s">
        <v>42</v>
      </c>
      <c r="AD251" s="107" t="s">
        <v>42</v>
      </c>
      <c r="AE251" s="103" t="s">
        <v>60</v>
      </c>
      <c r="AF251" s="103" t="s">
        <v>274</v>
      </c>
      <c r="AG251" s="103"/>
    </row>
  </sheetData>
  <autoFilter ref="A1:AG1"/>
  <conditionalFormatting sqref="S222 S119:S216 S103:S116 S76:S100 S7:S74 S1:S5 S224:S1048576">
    <cfRule type="cellIs" dxfId="59" priority="799" operator="between">
      <formula>"DISP"</formula>
      <formula>"DISP"</formula>
    </cfRule>
    <cfRule type="cellIs" dxfId="58" priority="800" operator="between">
      <formula>"RFD"</formula>
      <formula>"RFD"</formula>
    </cfRule>
  </conditionalFormatting>
  <conditionalFormatting sqref="S217">
    <cfRule type="cellIs" dxfId="57" priority="535" operator="between">
      <formula>"DISP"</formula>
      <formula>"DISP"</formula>
    </cfRule>
    <cfRule type="cellIs" dxfId="56" priority="536" operator="between">
      <formula>"RFD"</formula>
      <formula>"RFD"</formula>
    </cfRule>
  </conditionalFormatting>
  <conditionalFormatting sqref="S218:S220">
    <cfRule type="cellIs" dxfId="55" priority="398" operator="between">
      <formula>"DISP"</formula>
      <formula>"DISP"</formula>
    </cfRule>
    <cfRule type="cellIs" dxfId="54" priority="399" operator="between">
      <formula>"RFD"</formula>
      <formula>"RFD"</formula>
    </cfRule>
  </conditionalFormatting>
  <conditionalFormatting sqref="S102">
    <cfRule type="cellIs" dxfId="53" priority="282" operator="between">
      <formula>"DISP"</formula>
      <formula>"DISP"</formula>
    </cfRule>
    <cfRule type="cellIs" dxfId="52" priority="283" operator="between">
      <formula>"RFD"</formula>
      <formula>"RFD"</formula>
    </cfRule>
  </conditionalFormatting>
  <conditionalFormatting sqref="S221">
    <cfRule type="cellIs" dxfId="51" priority="280" operator="between">
      <formula>"DISP"</formula>
      <formula>"DISP"</formula>
    </cfRule>
    <cfRule type="cellIs" dxfId="50" priority="281" operator="between">
      <formula>"RFD"</formula>
      <formula>"RFD"</formula>
    </cfRule>
  </conditionalFormatting>
  <conditionalFormatting sqref="S223">
    <cfRule type="cellIs" dxfId="49" priority="278" operator="between">
      <formula>"DISP"</formula>
      <formula>"DISP"</formula>
    </cfRule>
    <cfRule type="cellIs" dxfId="48" priority="279" operator="between">
      <formula>"RFD"</formula>
      <formula>"RFD"</formula>
    </cfRule>
  </conditionalFormatting>
  <conditionalFormatting sqref="S6">
    <cfRule type="cellIs" dxfId="47" priority="276" operator="between">
      <formula>"DISP"</formula>
      <formula>"DISP"</formula>
    </cfRule>
    <cfRule type="cellIs" dxfId="46" priority="277" operator="between">
      <formula>"RFD"</formula>
      <formula>"RFD"</formula>
    </cfRule>
  </conditionalFormatting>
  <conditionalFormatting sqref="S75">
    <cfRule type="cellIs" dxfId="45" priority="272" operator="between">
      <formula>"DISP"</formula>
      <formula>"DISP"</formula>
    </cfRule>
    <cfRule type="cellIs" dxfId="44" priority="273" operator="between">
      <formula>"RFD"</formula>
      <formula>"RFD"</formula>
    </cfRule>
  </conditionalFormatting>
  <conditionalFormatting sqref="S117:S118 S101">
    <cfRule type="cellIs" dxfId="43" priority="138" operator="between">
      <formula>"DISP"</formula>
      <formula>"DISP"</formula>
    </cfRule>
    <cfRule type="cellIs" dxfId="42" priority="139" operator="between">
      <formula>"RFD"</formula>
      <formula>"RFD"</formula>
    </cfRule>
  </conditionalFormatting>
  <conditionalFormatting sqref="B1:B1048576">
    <cfRule type="duplicateValues" dxfId="41" priority="8"/>
  </conditionalFormatting>
  <conditionalFormatting sqref="B252:B1048576">
    <cfRule type="duplicateValues" dxfId="40" priority="73692"/>
  </conditionalFormatting>
  <conditionalFormatting sqref="B242:B249">
    <cfRule type="duplicateValues" dxfId="39" priority="73722"/>
  </conditionalFormatting>
  <conditionalFormatting sqref="B1:B249">
    <cfRule type="duplicateValues" dxfId="38" priority="74301"/>
    <cfRule type="duplicateValues" dxfId="37" priority="74302"/>
  </conditionalFormatting>
  <conditionalFormatting sqref="B1:B249">
    <cfRule type="duplicateValues" dxfId="36" priority="74305"/>
  </conditionalFormatting>
  <conditionalFormatting sqref="B1:B241">
    <cfRule type="duplicateValues" dxfId="35" priority="74307"/>
    <cfRule type="duplicateValues" dxfId="34" priority="74308"/>
  </conditionalFormatting>
  <conditionalFormatting sqref="B1:B241">
    <cfRule type="duplicateValues" dxfId="33" priority="74311"/>
  </conditionalFormatting>
  <conditionalFormatting sqref="B1:B1048576">
    <cfRule type="duplicateValues" dxfId="32" priority="1"/>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3"/>
  <sheetViews>
    <sheetView zoomScaleNormal="100" workbookViewId="0"/>
  </sheetViews>
  <sheetFormatPr defaultRowHeight="14.4"/>
  <cols>
    <col min="1" max="1" width="13.5546875" style="11" bestFit="1" customWidth="1"/>
    <col min="2" max="2" width="9.44140625" style="11" bestFit="1" customWidth="1"/>
    <col min="3" max="3" width="9" style="11" bestFit="1" customWidth="1"/>
    <col min="4" max="4" width="11.21875" style="43" bestFit="1" customWidth="1"/>
    <col min="5" max="5" width="10.77734375" style="43" bestFit="1" customWidth="1"/>
    <col min="6" max="6" width="11.5546875" style="43" bestFit="1" customWidth="1"/>
    <col min="7" max="7" width="12.88671875" style="43" bestFit="1" customWidth="1"/>
    <col min="8" max="8" width="9.88671875" style="43" bestFit="1" customWidth="1"/>
    <col min="9" max="9" width="8.33203125" style="43" bestFit="1" customWidth="1"/>
    <col min="10" max="10" width="10" style="43" bestFit="1" customWidth="1"/>
    <col min="11" max="11" width="15.77734375" style="43" bestFit="1" customWidth="1"/>
    <col min="12" max="12" width="8.6640625" style="43" bestFit="1" customWidth="1"/>
    <col min="13" max="13" width="9.6640625" style="11" bestFit="1" customWidth="1"/>
    <col min="14" max="14" width="8.109375" style="43" bestFit="1" customWidth="1"/>
    <col min="15" max="16384" width="8.88671875" style="43"/>
  </cols>
  <sheetData>
    <row r="1" spans="1:14" s="95" customFormat="1">
      <c r="A1" s="52" t="s">
        <v>147</v>
      </c>
      <c r="B1" s="52" t="s">
        <v>148</v>
      </c>
      <c r="C1" s="52" t="s">
        <v>135</v>
      </c>
      <c r="D1" s="52" t="s">
        <v>58</v>
      </c>
      <c r="E1" s="52" t="s">
        <v>92</v>
      </c>
      <c r="F1" s="52" t="s">
        <v>149</v>
      </c>
      <c r="G1" s="52" t="s">
        <v>72</v>
      </c>
      <c r="H1" s="52" t="s">
        <v>64</v>
      </c>
      <c r="I1" s="52" t="s">
        <v>68</v>
      </c>
      <c r="J1" s="52" t="s">
        <v>101</v>
      </c>
      <c r="K1" s="52" t="s">
        <v>150</v>
      </c>
      <c r="L1" s="52" t="s">
        <v>44</v>
      </c>
      <c r="M1" s="52" t="s">
        <v>150</v>
      </c>
      <c r="N1" s="52" t="s">
        <v>63</v>
      </c>
    </row>
    <row r="2" spans="1:14">
      <c r="A2" s="159">
        <v>592717</v>
      </c>
      <c r="B2" s="43"/>
      <c r="C2" s="43">
        <v>589696</v>
      </c>
      <c r="D2" s="11" t="s">
        <v>231</v>
      </c>
      <c r="E2" s="11" t="s">
        <v>226</v>
      </c>
      <c r="F2" s="11" t="s">
        <v>535</v>
      </c>
      <c r="G2" s="11" t="s">
        <v>511</v>
      </c>
      <c r="H2" s="11">
        <v>10478</v>
      </c>
      <c r="I2" s="11">
        <v>591588</v>
      </c>
      <c r="J2" s="34" t="s">
        <v>603</v>
      </c>
      <c r="K2" s="34" t="s">
        <v>604</v>
      </c>
      <c r="M2" s="159">
        <v>590161</v>
      </c>
    </row>
    <row r="3" spans="1:14">
      <c r="A3" s="159">
        <v>590255</v>
      </c>
      <c r="B3" s="43"/>
      <c r="C3" s="43">
        <v>591587</v>
      </c>
      <c r="D3" s="11" t="s">
        <v>245</v>
      </c>
      <c r="E3" s="11">
        <v>591593</v>
      </c>
      <c r="F3" s="11">
        <v>585852</v>
      </c>
      <c r="G3" s="11">
        <v>11969</v>
      </c>
      <c r="H3" s="11">
        <v>11968</v>
      </c>
      <c r="J3" s="34" t="s">
        <v>605</v>
      </c>
      <c r="K3" s="34" t="s">
        <v>604</v>
      </c>
      <c r="M3" s="159">
        <v>590128</v>
      </c>
    </row>
    <row r="4" spans="1:14">
      <c r="A4" s="159">
        <v>591590</v>
      </c>
      <c r="B4" s="43"/>
      <c r="C4" s="43">
        <v>591589</v>
      </c>
      <c r="D4" s="11" t="s">
        <v>602</v>
      </c>
      <c r="F4" s="11">
        <v>589445</v>
      </c>
      <c r="G4" s="11">
        <v>575389</v>
      </c>
      <c r="H4" s="11">
        <v>11974</v>
      </c>
      <c r="J4" s="34" t="s">
        <v>606</v>
      </c>
      <c r="K4" s="34" t="s">
        <v>604</v>
      </c>
      <c r="M4" s="159">
        <v>590131</v>
      </c>
    </row>
    <row r="5" spans="1:14">
      <c r="A5" s="159">
        <v>589537</v>
      </c>
      <c r="B5" s="43"/>
      <c r="C5" s="43">
        <v>590600</v>
      </c>
      <c r="D5" s="11">
        <v>585847</v>
      </c>
      <c r="F5" s="11">
        <v>590119</v>
      </c>
      <c r="G5" s="11">
        <v>591557</v>
      </c>
      <c r="H5" s="11">
        <v>254380</v>
      </c>
      <c r="J5" s="34" t="s">
        <v>607</v>
      </c>
      <c r="K5" s="34" t="s">
        <v>604</v>
      </c>
      <c r="M5" s="159">
        <v>590905</v>
      </c>
    </row>
    <row r="6" spans="1:14">
      <c r="A6" s="159" t="s">
        <v>232</v>
      </c>
      <c r="B6" s="43"/>
      <c r="C6" s="43">
        <v>581816</v>
      </c>
      <c r="D6" s="11">
        <v>590162</v>
      </c>
      <c r="F6" s="11">
        <v>591893</v>
      </c>
      <c r="G6" s="11">
        <v>591557</v>
      </c>
      <c r="H6" s="11">
        <v>587793</v>
      </c>
      <c r="J6" s="34" t="s">
        <v>608</v>
      </c>
      <c r="K6" s="34" t="s">
        <v>604</v>
      </c>
      <c r="M6" s="159">
        <v>591587</v>
      </c>
    </row>
    <row r="7" spans="1:14">
      <c r="A7" s="159">
        <v>589986</v>
      </c>
      <c r="B7" s="43"/>
      <c r="C7" s="43">
        <v>588026</v>
      </c>
      <c r="D7" s="11">
        <v>591895</v>
      </c>
      <c r="G7" s="11">
        <v>591598</v>
      </c>
      <c r="H7" s="11">
        <v>589466</v>
      </c>
      <c r="J7" s="34" t="s">
        <v>609</v>
      </c>
      <c r="K7" s="34" t="s">
        <v>604</v>
      </c>
      <c r="M7" s="159">
        <v>590132</v>
      </c>
    </row>
    <row r="8" spans="1:14">
      <c r="A8" s="159">
        <v>590139</v>
      </c>
      <c r="B8" s="43"/>
      <c r="C8" s="43">
        <v>583994</v>
      </c>
      <c r="G8" s="11">
        <v>591641</v>
      </c>
      <c r="H8" s="11">
        <v>589697</v>
      </c>
      <c r="J8" s="34" t="s">
        <v>610</v>
      </c>
      <c r="K8" s="34" t="s">
        <v>604</v>
      </c>
      <c r="M8" s="159">
        <v>589696</v>
      </c>
    </row>
    <row r="9" spans="1:14">
      <c r="A9" s="159">
        <v>591559</v>
      </c>
      <c r="B9" s="43"/>
      <c r="C9" s="43">
        <v>588155</v>
      </c>
      <c r="G9" s="11">
        <v>591767</v>
      </c>
      <c r="H9" s="11">
        <v>590559</v>
      </c>
      <c r="J9" s="34" t="s">
        <v>611</v>
      </c>
      <c r="K9" s="34" t="s">
        <v>604</v>
      </c>
      <c r="M9" s="159">
        <v>590608</v>
      </c>
    </row>
    <row r="10" spans="1:14">
      <c r="A10" s="159">
        <v>591044</v>
      </c>
      <c r="B10" s="43"/>
      <c r="C10" s="43">
        <v>590167</v>
      </c>
      <c r="H10" s="11">
        <v>591508</v>
      </c>
      <c r="J10" s="34" t="s">
        <v>612</v>
      </c>
      <c r="K10" s="34" t="s">
        <v>604</v>
      </c>
      <c r="M10" s="159">
        <v>591589</v>
      </c>
    </row>
    <row r="11" spans="1:14">
      <c r="A11" s="159">
        <v>584077</v>
      </c>
      <c r="B11" s="43"/>
      <c r="C11" s="43">
        <v>591586</v>
      </c>
      <c r="H11" s="11">
        <v>591766</v>
      </c>
      <c r="J11" s="34" t="s">
        <v>613</v>
      </c>
      <c r="K11" s="34" t="s">
        <v>604</v>
      </c>
      <c r="M11" s="159">
        <v>589693</v>
      </c>
    </row>
    <row r="12" spans="1:14">
      <c r="A12" s="43"/>
      <c r="B12" s="43"/>
      <c r="C12" s="43">
        <v>584217</v>
      </c>
      <c r="H12" s="11">
        <v>581415</v>
      </c>
      <c r="J12" s="34" t="s">
        <v>614</v>
      </c>
      <c r="K12" s="34" t="s">
        <v>604</v>
      </c>
      <c r="M12" s="159" t="s">
        <v>241</v>
      </c>
    </row>
    <row r="13" spans="1:14">
      <c r="A13" s="43"/>
      <c r="B13" s="43"/>
      <c r="C13" s="43"/>
      <c r="H13" s="11">
        <v>581416</v>
      </c>
      <c r="J13" s="34" t="s">
        <v>615</v>
      </c>
      <c r="K13" s="34" t="s">
        <v>604</v>
      </c>
      <c r="M13" s="159">
        <v>592393</v>
      </c>
    </row>
    <row r="14" spans="1:14">
      <c r="A14" s="43"/>
      <c r="B14" s="43"/>
      <c r="C14" s="43"/>
      <c r="H14" s="11">
        <v>589465</v>
      </c>
      <c r="J14" s="34" t="s">
        <v>616</v>
      </c>
      <c r="K14" s="34" t="s">
        <v>604</v>
      </c>
      <c r="M14" s="159">
        <v>592396</v>
      </c>
    </row>
    <row r="15" spans="1:14">
      <c r="A15" s="43"/>
      <c r="B15" s="43"/>
      <c r="C15" s="43"/>
      <c r="H15" s="11">
        <v>590556</v>
      </c>
      <c r="J15" s="34" t="s">
        <v>617</v>
      </c>
      <c r="K15" s="34" t="s">
        <v>604</v>
      </c>
      <c r="M15" s="159">
        <v>591507</v>
      </c>
    </row>
    <row r="16" spans="1:14">
      <c r="A16" s="43"/>
      <c r="B16" s="43"/>
      <c r="C16" s="43"/>
      <c r="H16" s="11">
        <v>590597</v>
      </c>
      <c r="J16" s="34" t="s">
        <v>618</v>
      </c>
      <c r="K16" s="34" t="s">
        <v>604</v>
      </c>
      <c r="M16" s="159">
        <v>584217</v>
      </c>
    </row>
    <row r="17" spans="1:13">
      <c r="A17" s="43"/>
      <c r="B17" s="43"/>
      <c r="C17" s="43"/>
      <c r="H17" s="11">
        <v>591505</v>
      </c>
      <c r="J17" s="34" t="s">
        <v>619</v>
      </c>
      <c r="K17" s="34" t="s">
        <v>604</v>
      </c>
      <c r="M17" s="159">
        <v>591588</v>
      </c>
    </row>
    <row r="18" spans="1:13">
      <c r="A18" s="43"/>
      <c r="B18" s="43"/>
      <c r="C18" s="43"/>
      <c r="H18" s="11">
        <v>591556</v>
      </c>
      <c r="J18" s="34" t="s">
        <v>620</v>
      </c>
      <c r="K18" s="34" t="s">
        <v>604</v>
      </c>
      <c r="M18" s="159">
        <v>592388</v>
      </c>
    </row>
    <row r="19" spans="1:13">
      <c r="A19" s="43"/>
      <c r="B19" s="43"/>
      <c r="C19" s="43"/>
      <c r="H19" s="11">
        <v>592398</v>
      </c>
      <c r="J19" s="34" t="s">
        <v>621</v>
      </c>
      <c r="K19" s="34" t="s">
        <v>604</v>
      </c>
      <c r="M19" s="159">
        <v>592395</v>
      </c>
    </row>
    <row r="20" spans="1:13">
      <c r="A20" s="43"/>
      <c r="B20" s="43"/>
      <c r="C20" s="43"/>
      <c r="J20" s="34">
        <v>152148</v>
      </c>
      <c r="K20" s="34" t="s">
        <v>604</v>
      </c>
      <c r="M20" s="159">
        <v>592392</v>
      </c>
    </row>
    <row r="21" spans="1:13">
      <c r="A21" s="43"/>
      <c r="B21" s="43"/>
      <c r="C21" s="43"/>
      <c r="J21" s="34">
        <v>152150</v>
      </c>
      <c r="K21" s="34" t="s">
        <v>604</v>
      </c>
      <c r="M21" s="159">
        <v>592389</v>
      </c>
    </row>
    <row r="22" spans="1:13">
      <c r="A22" s="43"/>
      <c r="B22" s="43"/>
      <c r="C22" s="43"/>
      <c r="J22" s="34">
        <v>152155</v>
      </c>
      <c r="K22" s="34" t="s">
        <v>604</v>
      </c>
      <c r="M22" s="159">
        <v>592397</v>
      </c>
    </row>
    <row r="23" spans="1:13">
      <c r="A23" s="43"/>
      <c r="B23" s="43"/>
      <c r="C23" s="43"/>
      <c r="J23" s="34">
        <v>536718</v>
      </c>
      <c r="K23" s="34" t="s">
        <v>604</v>
      </c>
      <c r="M23" s="159">
        <v>590167</v>
      </c>
    </row>
    <row r="24" spans="1:13">
      <c r="A24" s="43"/>
      <c r="B24" s="43"/>
      <c r="C24" s="43"/>
      <c r="J24" s="34">
        <v>579480</v>
      </c>
      <c r="K24" s="34" t="s">
        <v>604</v>
      </c>
      <c r="M24" s="159">
        <v>591586</v>
      </c>
    </row>
    <row r="25" spans="1:13">
      <c r="A25" s="43"/>
      <c r="B25" s="43"/>
      <c r="C25" s="43"/>
      <c r="J25" s="34">
        <v>579499</v>
      </c>
      <c r="K25" s="34" t="s">
        <v>604</v>
      </c>
      <c r="M25" s="159">
        <v>592387</v>
      </c>
    </row>
    <row r="26" spans="1:13">
      <c r="A26" s="43"/>
      <c r="B26" s="43"/>
      <c r="C26" s="43"/>
      <c r="J26" s="34">
        <v>582285</v>
      </c>
      <c r="K26" s="34" t="s">
        <v>604</v>
      </c>
      <c r="M26" s="159">
        <v>590155</v>
      </c>
    </row>
    <row r="27" spans="1:13">
      <c r="A27" s="43"/>
      <c r="B27" s="43"/>
      <c r="C27" s="43"/>
      <c r="J27" s="34">
        <v>589352</v>
      </c>
      <c r="K27" s="34" t="s">
        <v>604</v>
      </c>
      <c r="M27" s="159">
        <v>588155</v>
      </c>
    </row>
    <row r="28" spans="1:13">
      <c r="A28" s="43"/>
      <c r="B28" s="43"/>
      <c r="C28" s="43"/>
      <c r="J28" s="34">
        <v>590117</v>
      </c>
      <c r="K28" s="34" t="s">
        <v>604</v>
      </c>
      <c r="M28" s="159">
        <v>592391</v>
      </c>
    </row>
    <row r="29" spans="1:13">
      <c r="A29" s="43"/>
      <c r="B29" s="43"/>
      <c r="C29" s="43"/>
      <c r="J29" s="34">
        <v>590121</v>
      </c>
      <c r="K29" s="34" t="s">
        <v>604</v>
      </c>
      <c r="M29" s="159">
        <v>592394</v>
      </c>
    </row>
    <row r="30" spans="1:13">
      <c r="A30" s="43"/>
      <c r="B30" s="43"/>
      <c r="C30" s="43"/>
      <c r="J30" s="34">
        <v>590127</v>
      </c>
      <c r="K30" s="34" t="s">
        <v>604</v>
      </c>
      <c r="M30" s="159">
        <v>592390</v>
      </c>
    </row>
    <row r="31" spans="1:13">
      <c r="A31" s="43"/>
      <c r="B31" s="43"/>
      <c r="C31" s="43"/>
      <c r="J31" s="34">
        <v>590128</v>
      </c>
      <c r="K31" s="34" t="s">
        <v>604</v>
      </c>
      <c r="M31" s="159">
        <v>589540</v>
      </c>
    </row>
    <row r="32" spans="1:13">
      <c r="A32" s="43"/>
      <c r="B32" s="43"/>
      <c r="C32" s="43"/>
      <c r="J32" s="34">
        <v>590129</v>
      </c>
      <c r="K32" s="34" t="s">
        <v>604</v>
      </c>
      <c r="M32" s="159">
        <v>592386</v>
      </c>
    </row>
    <row r="33" spans="1:11">
      <c r="A33" s="43"/>
      <c r="B33" s="43"/>
      <c r="C33" s="43"/>
      <c r="J33" s="34">
        <v>590131</v>
      </c>
      <c r="K33" s="34" t="s">
        <v>604</v>
      </c>
    </row>
    <row r="34" spans="1:11">
      <c r="A34" s="43"/>
      <c r="B34" s="43"/>
      <c r="C34" s="43"/>
      <c r="J34" s="34">
        <v>590132</v>
      </c>
      <c r="K34" s="34" t="s">
        <v>604</v>
      </c>
    </row>
    <row r="35" spans="1:11">
      <c r="A35" s="43"/>
      <c r="B35" s="43"/>
      <c r="C35" s="43"/>
      <c r="J35" s="34">
        <v>590155</v>
      </c>
      <c r="K35" s="34" t="s">
        <v>604</v>
      </c>
    </row>
    <row r="36" spans="1:11">
      <c r="A36" s="43"/>
      <c r="B36" s="43"/>
      <c r="C36" s="43"/>
      <c r="J36" s="34">
        <v>590608</v>
      </c>
      <c r="K36" s="34" t="s">
        <v>604</v>
      </c>
    </row>
    <row r="37" spans="1:11">
      <c r="A37" s="43"/>
      <c r="B37" s="43"/>
      <c r="C37" s="43"/>
      <c r="J37" s="34">
        <v>590892</v>
      </c>
      <c r="K37" s="34" t="s">
        <v>604</v>
      </c>
    </row>
    <row r="38" spans="1:11">
      <c r="A38" s="43"/>
      <c r="B38" s="43"/>
      <c r="C38" s="43"/>
      <c r="J38" s="34">
        <v>590899</v>
      </c>
      <c r="K38" s="34" t="s">
        <v>604</v>
      </c>
    </row>
    <row r="39" spans="1:11">
      <c r="A39" s="43"/>
      <c r="B39" s="43"/>
      <c r="C39" s="43"/>
      <c r="J39" s="34">
        <v>590900</v>
      </c>
      <c r="K39" s="34" t="s">
        <v>604</v>
      </c>
    </row>
    <row r="40" spans="1:11">
      <c r="A40" s="43"/>
      <c r="B40" s="43"/>
      <c r="C40" s="43"/>
      <c r="J40" s="34">
        <v>590901</v>
      </c>
      <c r="K40" s="34" t="s">
        <v>604</v>
      </c>
    </row>
    <row r="41" spans="1:11">
      <c r="A41" s="43"/>
      <c r="B41" s="43"/>
      <c r="C41" s="43"/>
      <c r="J41" s="34">
        <v>590902</v>
      </c>
      <c r="K41" s="34" t="s">
        <v>604</v>
      </c>
    </row>
    <row r="42" spans="1:11">
      <c r="A42" s="43"/>
      <c r="B42" s="43"/>
      <c r="C42" s="43"/>
      <c r="J42" s="34">
        <v>590903</v>
      </c>
      <c r="K42" s="34" t="s">
        <v>604</v>
      </c>
    </row>
    <row r="43" spans="1:11">
      <c r="A43" s="43"/>
      <c r="B43" s="43"/>
      <c r="C43" s="43"/>
      <c r="J43" s="34">
        <v>590904</v>
      </c>
      <c r="K43" s="34" t="s">
        <v>604</v>
      </c>
    </row>
    <row r="44" spans="1:11">
      <c r="A44" s="43"/>
      <c r="B44" s="43"/>
      <c r="C44" s="43"/>
      <c r="J44" s="34">
        <v>590905</v>
      </c>
      <c r="K44" s="34" t="s">
        <v>604</v>
      </c>
    </row>
    <row r="45" spans="1:11">
      <c r="A45" s="43"/>
      <c r="B45" s="43"/>
      <c r="C45" s="43"/>
      <c r="J45" s="34">
        <v>592386</v>
      </c>
      <c r="K45" s="34" t="s">
        <v>604</v>
      </c>
    </row>
    <row r="46" spans="1:11">
      <c r="A46" s="43"/>
      <c r="B46" s="43"/>
      <c r="C46" s="43"/>
      <c r="J46" s="34">
        <v>592388</v>
      </c>
      <c r="K46" s="34" t="s">
        <v>604</v>
      </c>
    </row>
    <row r="47" spans="1:11">
      <c r="A47" s="43"/>
      <c r="B47" s="43"/>
      <c r="C47" s="43"/>
      <c r="J47" s="34">
        <v>592389</v>
      </c>
      <c r="K47" s="34" t="s">
        <v>604</v>
      </c>
    </row>
    <row r="48" spans="1:11">
      <c r="A48" s="43"/>
      <c r="B48" s="43"/>
      <c r="C48" s="43"/>
      <c r="J48" s="34">
        <v>592392</v>
      </c>
      <c r="K48" s="34" t="s">
        <v>604</v>
      </c>
    </row>
    <row r="49" spans="1:11">
      <c r="A49" s="43"/>
      <c r="B49" s="43"/>
      <c r="C49" s="43"/>
      <c r="J49" s="34">
        <v>592393</v>
      </c>
      <c r="K49" s="34" t="s">
        <v>604</v>
      </c>
    </row>
    <row r="50" spans="1:11">
      <c r="A50" s="43"/>
      <c r="B50" s="43"/>
      <c r="C50" s="43"/>
      <c r="J50" s="34">
        <v>592394</v>
      </c>
      <c r="K50" s="34" t="s">
        <v>604</v>
      </c>
    </row>
    <row r="51" spans="1:11">
      <c r="A51" s="43"/>
      <c r="B51" s="43"/>
      <c r="C51" s="43"/>
      <c r="J51" s="34">
        <v>592395</v>
      </c>
      <c r="K51" s="34" t="s">
        <v>604</v>
      </c>
    </row>
    <row r="52" spans="1:11">
      <c r="A52" s="43"/>
      <c r="B52" s="43"/>
      <c r="C52" s="43"/>
      <c r="J52" s="34">
        <v>592396</v>
      </c>
      <c r="K52" s="34" t="s">
        <v>604</v>
      </c>
    </row>
    <row r="53" spans="1:11">
      <c r="A53" s="43"/>
      <c r="B53" s="43"/>
      <c r="C53" s="43"/>
      <c r="J53" s="34">
        <v>592397</v>
      </c>
      <c r="K53" s="34" t="s">
        <v>604</v>
      </c>
    </row>
    <row r="54" spans="1:11">
      <c r="A54" s="43"/>
      <c r="B54" s="43"/>
      <c r="C54" s="43"/>
      <c r="J54" s="34">
        <v>592386</v>
      </c>
      <c r="K54" s="34"/>
    </row>
    <row r="55" spans="1:11">
      <c r="A55" s="43"/>
      <c r="B55" s="43"/>
      <c r="C55" s="43"/>
    </row>
    <row r="56" spans="1:11">
      <c r="A56" s="43"/>
      <c r="B56" s="43"/>
      <c r="C56" s="43"/>
    </row>
    <row r="57" spans="1:11">
      <c r="A57" s="43"/>
      <c r="B57" s="43"/>
      <c r="C57" s="43"/>
    </row>
    <row r="58" spans="1:11">
      <c r="A58" s="43"/>
      <c r="B58" s="43"/>
      <c r="C58" s="43"/>
    </row>
    <row r="59" spans="1:11">
      <c r="A59" s="43"/>
      <c r="B59" s="43"/>
      <c r="C59" s="43"/>
    </row>
    <row r="60" spans="1:11">
      <c r="A60" s="43"/>
      <c r="B60" s="43"/>
      <c r="C60" s="43"/>
    </row>
    <row r="61" spans="1:11">
      <c r="A61" s="43"/>
      <c r="B61" s="43"/>
      <c r="C61" s="43"/>
    </row>
    <row r="62" spans="1:11">
      <c r="A62" s="43"/>
      <c r="B62" s="43"/>
      <c r="C62" s="43"/>
    </row>
    <row r="63" spans="1:11">
      <c r="A63" s="43"/>
      <c r="B63" s="43"/>
      <c r="C63" s="43"/>
    </row>
    <row r="64" spans="1:11">
      <c r="A64" s="43"/>
      <c r="B64" s="43"/>
      <c r="C64" s="43"/>
    </row>
    <row r="65" spans="1:3">
      <c r="A65" s="43"/>
      <c r="B65" s="43"/>
      <c r="C65" s="43"/>
    </row>
    <row r="66" spans="1:3">
      <c r="A66" s="43"/>
      <c r="B66" s="43"/>
      <c r="C66" s="43"/>
    </row>
    <row r="67" spans="1:3">
      <c r="A67" s="43"/>
      <c r="B67" s="43"/>
      <c r="C67" s="43"/>
    </row>
    <row r="68" spans="1:3">
      <c r="A68" s="43"/>
      <c r="B68" s="43"/>
      <c r="C68" s="43"/>
    </row>
    <row r="69" spans="1:3">
      <c r="A69" s="43"/>
      <c r="B69" s="43"/>
      <c r="C69" s="43"/>
    </row>
    <row r="70" spans="1:3">
      <c r="A70" s="43"/>
      <c r="B70" s="43"/>
      <c r="C70" s="43"/>
    </row>
    <row r="71" spans="1:3">
      <c r="A71" s="43"/>
      <c r="B71" s="43"/>
      <c r="C71" s="43"/>
    </row>
    <row r="72" spans="1:3">
      <c r="A72" s="43"/>
      <c r="B72" s="43"/>
      <c r="C72" s="43"/>
    </row>
    <row r="73" spans="1:3">
      <c r="A73" s="43"/>
      <c r="B73" s="43"/>
      <c r="C73" s="43"/>
    </row>
    <row r="74" spans="1:3">
      <c r="A74" s="43"/>
      <c r="B74" s="43"/>
      <c r="C74" s="43"/>
    </row>
    <row r="75" spans="1:3">
      <c r="A75" s="43"/>
      <c r="B75" s="43"/>
      <c r="C75" s="43"/>
    </row>
    <row r="76" spans="1:3">
      <c r="A76" s="43"/>
      <c r="B76" s="43"/>
      <c r="C76" s="43"/>
    </row>
    <row r="77" spans="1:3">
      <c r="A77" s="43"/>
      <c r="B77" s="43"/>
      <c r="C77" s="43"/>
    </row>
    <row r="78" spans="1:3">
      <c r="A78" s="43"/>
      <c r="B78" s="43"/>
      <c r="C78" s="43"/>
    </row>
    <row r="79" spans="1:3">
      <c r="A79" s="43"/>
      <c r="B79" s="43"/>
      <c r="C79" s="43"/>
    </row>
    <row r="80" spans="1:3">
      <c r="A80" s="43"/>
      <c r="B80" s="43"/>
      <c r="C80" s="43"/>
    </row>
    <row r="81" spans="1:3">
      <c r="A81" s="43"/>
      <c r="B81" s="43"/>
      <c r="C81" s="43"/>
    </row>
    <row r="82" spans="1:3">
      <c r="A82" s="43"/>
      <c r="B82" s="43"/>
      <c r="C82" s="43"/>
    </row>
    <row r="83" spans="1:3">
      <c r="A83" s="43"/>
      <c r="B83" s="43"/>
      <c r="C83" s="43"/>
    </row>
    <row r="84" spans="1:3">
      <c r="A84" s="43"/>
      <c r="B84" s="43"/>
      <c r="C84" s="43"/>
    </row>
    <row r="85" spans="1:3">
      <c r="A85" s="43"/>
      <c r="B85" s="43"/>
      <c r="C85" s="43"/>
    </row>
    <row r="86" spans="1:3">
      <c r="A86" s="43"/>
      <c r="B86" s="43"/>
      <c r="C86" s="43"/>
    </row>
    <row r="87" spans="1:3">
      <c r="A87" s="43"/>
      <c r="B87" s="43"/>
      <c r="C87" s="43"/>
    </row>
    <row r="88" spans="1:3">
      <c r="A88" s="43"/>
      <c r="B88" s="43"/>
      <c r="C88" s="43"/>
    </row>
    <row r="89" spans="1:3">
      <c r="A89" s="43"/>
      <c r="B89" s="43"/>
      <c r="C89" s="43"/>
    </row>
    <row r="90" spans="1:3">
      <c r="A90" s="43"/>
      <c r="B90" s="43"/>
      <c r="C90" s="43"/>
    </row>
    <row r="91" spans="1:3">
      <c r="A91" s="43"/>
      <c r="B91" s="43"/>
      <c r="C91" s="43"/>
    </row>
    <row r="92" spans="1:3">
      <c r="A92" s="43"/>
      <c r="B92" s="43"/>
      <c r="C92" s="43"/>
    </row>
    <row r="93" spans="1:3">
      <c r="A93" s="43"/>
      <c r="B93" s="43"/>
      <c r="C93" s="43"/>
    </row>
    <row r="94" spans="1:3">
      <c r="A94" s="43"/>
      <c r="B94" s="43"/>
      <c r="C94" s="43"/>
    </row>
    <row r="95" spans="1:3">
      <c r="A95" s="43"/>
      <c r="B95" s="43"/>
      <c r="C95" s="43"/>
    </row>
    <row r="96" spans="1:3">
      <c r="A96" s="43"/>
      <c r="B96" s="43"/>
      <c r="C96" s="43"/>
    </row>
    <row r="97" spans="1:3">
      <c r="A97" s="43"/>
      <c r="B97" s="43"/>
      <c r="C97" s="43"/>
    </row>
    <row r="98" spans="1:3">
      <c r="A98" s="43"/>
      <c r="B98" s="43"/>
      <c r="C98" s="43"/>
    </row>
    <row r="99" spans="1:3">
      <c r="A99" s="43"/>
      <c r="B99" s="43"/>
      <c r="C99" s="43"/>
    </row>
    <row r="100" spans="1:3">
      <c r="A100" s="43"/>
      <c r="B100" s="43"/>
      <c r="C100" s="43"/>
    </row>
    <row r="101" spans="1:3">
      <c r="A101" s="43"/>
      <c r="B101" s="43"/>
      <c r="C101" s="43"/>
    </row>
    <row r="102" spans="1:3">
      <c r="A102" s="43"/>
      <c r="B102" s="43"/>
      <c r="C102" s="43"/>
    </row>
    <row r="103" spans="1:3">
      <c r="A103" s="43"/>
      <c r="B103" s="43"/>
      <c r="C103" s="43"/>
    </row>
    <row r="104" spans="1:3">
      <c r="A104" s="43"/>
      <c r="B104" s="43"/>
      <c r="C104" s="43"/>
    </row>
    <row r="105" spans="1:3">
      <c r="A105" s="43"/>
      <c r="B105" s="43"/>
      <c r="C105" s="43"/>
    </row>
    <row r="106" spans="1:3">
      <c r="A106" s="43"/>
      <c r="B106" s="43"/>
      <c r="C106" s="43"/>
    </row>
    <row r="107" spans="1:3">
      <c r="A107" s="43"/>
      <c r="B107" s="43"/>
      <c r="C107" s="43"/>
    </row>
    <row r="108" spans="1:3">
      <c r="A108" s="43"/>
      <c r="B108" s="43"/>
      <c r="C108" s="43"/>
    </row>
    <row r="109" spans="1:3">
      <c r="A109" s="43"/>
      <c r="B109" s="43"/>
      <c r="C109" s="43"/>
    </row>
    <row r="110" spans="1:3">
      <c r="A110" s="43"/>
      <c r="B110" s="43"/>
      <c r="C110" s="43"/>
    </row>
    <row r="111" spans="1:3">
      <c r="A111" s="43"/>
      <c r="B111" s="43"/>
      <c r="C111" s="43"/>
    </row>
    <row r="112" spans="1:3">
      <c r="A112" s="43"/>
      <c r="B112" s="43"/>
      <c r="C112" s="43"/>
    </row>
    <row r="113" spans="1:3">
      <c r="A113" s="43"/>
      <c r="B113" s="43"/>
      <c r="C113" s="43"/>
    </row>
  </sheetData>
  <autoFilter ref="A1:N1">
    <sortState ref="A2:O52">
      <sortCondition ref="K1"/>
    </sortState>
  </autoFilter>
  <conditionalFormatting sqref="H1">
    <cfRule type="duplicateValues" dxfId="31" priority="50942"/>
  </conditionalFormatting>
  <conditionalFormatting sqref="H1">
    <cfRule type="duplicateValues" dxfId="30" priority="50943"/>
    <cfRule type="duplicateValues" dxfId="29" priority="50944"/>
  </conditionalFormatting>
  <conditionalFormatting sqref="M1">
    <cfRule type="duplicateValues" dxfId="28" priority="50945"/>
  </conditionalFormatting>
  <conditionalFormatting sqref="C1">
    <cfRule type="duplicateValues" dxfId="27" priority="52695"/>
  </conditionalFormatting>
  <conditionalFormatting sqref="A114:A1048576 A1">
    <cfRule type="duplicateValues" dxfId="26" priority="73321"/>
  </conditionalFormatting>
  <conditionalFormatting sqref="M2:M32">
    <cfRule type="duplicateValues" dxfId="25" priority="5"/>
  </conditionalFormatting>
  <conditionalFormatting sqref="M2:M32">
    <cfRule type="duplicateValues" dxfId="24" priority="4"/>
  </conditionalFormatting>
  <conditionalFormatting sqref="M2:M32">
    <cfRule type="duplicateValues" dxfId="23" priority="3"/>
  </conditionalFormatting>
  <conditionalFormatting sqref="A2:A11">
    <cfRule type="duplicateValues" dxfId="22" priority="2"/>
  </conditionalFormatting>
  <conditionalFormatting sqref="A2:A11">
    <cfRule type="duplicateValues" dxfId="21" priority="1"/>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42"/>
  <sheetViews>
    <sheetView zoomScaleNormal="100" workbookViewId="0">
      <selection activeCell="A5" sqref="A5"/>
    </sheetView>
  </sheetViews>
  <sheetFormatPr defaultRowHeight="14.4"/>
  <cols>
    <col min="1" max="1" width="20.88671875" customWidth="1"/>
    <col min="2" max="2" width="9.77734375" customWidth="1"/>
    <col min="3" max="5" width="5.109375" style="15" customWidth="1"/>
    <col min="6" max="6" width="5" style="15" customWidth="1"/>
    <col min="7" max="11" width="5.109375" style="15" customWidth="1"/>
    <col min="12" max="12" width="6.5546875" style="15" customWidth="1"/>
    <col min="13" max="13" width="6.109375" style="15" customWidth="1"/>
    <col min="14" max="14" width="6" style="15" customWidth="1"/>
    <col min="15" max="15" width="6.109375" style="15" customWidth="1"/>
    <col min="16" max="16" width="6.21875" style="15" customWidth="1"/>
    <col min="17" max="17" width="6.5546875" style="15" customWidth="1"/>
    <col min="18" max="32" width="5.109375" style="15" customWidth="1"/>
    <col min="33" max="33" width="5.33203125" style="15" hidden="1" customWidth="1"/>
    <col min="34" max="34" width="5.21875" style="15" customWidth="1"/>
    <col min="35" max="37" width="8.88671875" style="15" customWidth="1"/>
    <col min="38" max="40" width="8.88671875" customWidth="1"/>
  </cols>
  <sheetData>
    <row r="1" spans="1:37" ht="15" thickBot="1">
      <c r="A1" s="185" t="s">
        <v>106</v>
      </c>
      <c r="B1" s="186"/>
      <c r="C1" s="187">
        <v>46267</v>
      </c>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9"/>
    </row>
    <row r="2" spans="1:37" ht="15" thickBot="1">
      <c r="A2" s="185" t="s">
        <v>107</v>
      </c>
      <c r="B2" s="186"/>
      <c r="C2" s="190"/>
      <c r="D2" s="191"/>
      <c r="E2" s="191"/>
      <c r="F2" s="191"/>
      <c r="G2" s="191"/>
      <c r="H2" s="191"/>
      <c r="I2" s="191"/>
      <c r="J2" s="191"/>
      <c r="K2" s="191"/>
      <c r="L2" s="191"/>
      <c r="M2" s="191"/>
      <c r="N2" s="191"/>
      <c r="O2" s="191"/>
      <c r="P2" s="191"/>
      <c r="Q2" s="191"/>
      <c r="R2" s="191"/>
      <c r="S2" s="191"/>
      <c r="T2" s="191"/>
      <c r="U2" s="191"/>
      <c r="V2" s="191"/>
      <c r="W2" s="191"/>
      <c r="X2" s="191"/>
      <c r="Y2" s="191"/>
      <c r="Z2" s="191"/>
      <c r="AA2" s="191"/>
      <c r="AB2" s="191"/>
      <c r="AC2" s="191"/>
      <c r="AD2" s="191"/>
      <c r="AE2" s="191"/>
      <c r="AF2" s="191"/>
      <c r="AG2" s="192"/>
    </row>
    <row r="3" spans="1:37" s="10" customFormat="1" ht="15" thickBot="1">
      <c r="A3" s="88" t="s">
        <v>108</v>
      </c>
      <c r="B3" s="89"/>
      <c r="C3" s="90"/>
      <c r="D3" s="90"/>
      <c r="E3" s="90"/>
      <c r="F3" s="90"/>
      <c r="G3" s="90"/>
      <c r="H3" s="91"/>
      <c r="I3" s="90"/>
      <c r="J3" s="90"/>
      <c r="K3" s="90"/>
      <c r="L3" s="90"/>
      <c r="M3" s="90"/>
      <c r="N3" s="90"/>
      <c r="O3" s="91"/>
      <c r="P3" s="90"/>
      <c r="Q3" s="90"/>
      <c r="R3" s="90"/>
      <c r="S3" s="99"/>
      <c r="T3" s="90"/>
      <c r="U3" s="90"/>
      <c r="V3" s="91"/>
      <c r="W3" s="90"/>
      <c r="X3" s="90"/>
      <c r="Y3" s="90"/>
      <c r="Z3" s="90"/>
      <c r="AA3" s="90"/>
      <c r="AB3" s="90"/>
      <c r="AC3" s="91"/>
      <c r="AD3" s="90"/>
      <c r="AE3" s="90"/>
      <c r="AF3" s="90"/>
      <c r="AG3" s="92"/>
      <c r="AH3" s="12"/>
      <c r="AI3" s="12"/>
      <c r="AJ3" s="12"/>
      <c r="AK3" s="12"/>
    </row>
    <row r="4" spans="1:37" ht="15" thickBot="1">
      <c r="A4" s="77"/>
      <c r="B4" s="78" t="s">
        <v>109</v>
      </c>
      <c r="C4" s="79">
        <v>1</v>
      </c>
      <c r="D4" s="79">
        <v>2</v>
      </c>
      <c r="E4" s="79">
        <v>3</v>
      </c>
      <c r="F4" s="79">
        <v>4</v>
      </c>
      <c r="G4" s="79">
        <v>5</v>
      </c>
      <c r="H4" s="80">
        <v>6</v>
      </c>
      <c r="I4" s="79">
        <v>7</v>
      </c>
      <c r="J4" s="79">
        <v>8</v>
      </c>
      <c r="K4" s="79">
        <v>9</v>
      </c>
      <c r="L4" s="79">
        <v>10</v>
      </c>
      <c r="M4" s="79">
        <v>11</v>
      </c>
      <c r="N4" s="79">
        <v>12</v>
      </c>
      <c r="O4" s="80">
        <v>13</v>
      </c>
      <c r="P4" s="79">
        <v>14</v>
      </c>
      <c r="Q4" s="79">
        <v>15</v>
      </c>
      <c r="R4" s="79">
        <v>16</v>
      </c>
      <c r="S4" s="100">
        <v>17</v>
      </c>
      <c r="T4" s="79">
        <v>18</v>
      </c>
      <c r="U4" s="79">
        <v>19</v>
      </c>
      <c r="V4" s="80">
        <v>20</v>
      </c>
      <c r="W4" s="79">
        <v>21</v>
      </c>
      <c r="X4" s="79">
        <v>22</v>
      </c>
      <c r="Y4" s="79">
        <v>23</v>
      </c>
      <c r="Z4" s="79">
        <v>24</v>
      </c>
      <c r="AA4" s="79">
        <v>25</v>
      </c>
      <c r="AB4" s="79">
        <v>26</v>
      </c>
      <c r="AC4" s="80">
        <v>27</v>
      </c>
      <c r="AD4" s="79">
        <v>28</v>
      </c>
      <c r="AE4" s="79">
        <v>29</v>
      </c>
      <c r="AF4" s="79">
        <v>30</v>
      </c>
      <c r="AG4" s="112">
        <v>31</v>
      </c>
      <c r="AH4" s="12"/>
      <c r="AI4" s="12"/>
    </row>
    <row r="5" spans="1:37">
      <c r="A5" s="68" t="s">
        <v>110</v>
      </c>
      <c r="B5" s="45">
        <v>311</v>
      </c>
      <c r="C5" s="93">
        <v>3</v>
      </c>
      <c r="D5" s="93">
        <v>29</v>
      </c>
      <c r="E5" s="93">
        <v>11</v>
      </c>
      <c r="F5" s="93">
        <v>26</v>
      </c>
      <c r="G5" s="93">
        <v>6</v>
      </c>
      <c r="H5" s="94">
        <v>0</v>
      </c>
      <c r="I5" s="93">
        <v>19</v>
      </c>
      <c r="J5" s="93">
        <v>11</v>
      </c>
      <c r="K5" s="93">
        <v>7</v>
      </c>
      <c r="L5" s="93">
        <v>5</v>
      </c>
      <c r="M5" s="93">
        <v>2</v>
      </c>
      <c r="N5" s="93">
        <v>13</v>
      </c>
      <c r="O5" s="94">
        <v>0</v>
      </c>
      <c r="P5" s="93">
        <v>2</v>
      </c>
      <c r="Q5" s="93">
        <v>4</v>
      </c>
      <c r="R5" s="93">
        <v>0</v>
      </c>
      <c r="S5" s="101">
        <v>0</v>
      </c>
      <c r="T5" s="93">
        <v>15</v>
      </c>
      <c r="U5" s="93">
        <v>38</v>
      </c>
      <c r="V5" s="94">
        <v>0</v>
      </c>
      <c r="W5" s="93">
        <v>8</v>
      </c>
      <c r="X5" s="93">
        <v>9</v>
      </c>
      <c r="Y5" s="93">
        <v>17</v>
      </c>
      <c r="Z5" s="93">
        <v>3</v>
      </c>
      <c r="AA5" s="93">
        <v>2</v>
      </c>
      <c r="AB5" s="93">
        <v>2</v>
      </c>
      <c r="AC5" s="94">
        <v>0</v>
      </c>
      <c r="AD5" s="93">
        <v>11</v>
      </c>
      <c r="AE5" s="93">
        <v>9</v>
      </c>
      <c r="AF5" s="93">
        <v>6</v>
      </c>
      <c r="AG5" s="142"/>
      <c r="AH5" s="12"/>
      <c r="AI5" s="12"/>
    </row>
    <row r="6" spans="1:37">
      <c r="A6" s="143" t="s">
        <v>111</v>
      </c>
      <c r="B6" s="45">
        <v>311</v>
      </c>
      <c r="C6" s="5">
        <f>B6+C5</f>
        <v>314</v>
      </c>
      <c r="D6" s="5">
        <f t="shared" ref="D6:Y6" si="0">C6+D5</f>
        <v>343</v>
      </c>
      <c r="E6" s="5">
        <f t="shared" si="0"/>
        <v>354</v>
      </c>
      <c r="F6" s="5">
        <f t="shared" si="0"/>
        <v>380</v>
      </c>
      <c r="G6" s="5">
        <f t="shared" si="0"/>
        <v>386</v>
      </c>
      <c r="H6" s="6">
        <f t="shared" si="0"/>
        <v>386</v>
      </c>
      <c r="I6" s="5">
        <f t="shared" si="0"/>
        <v>405</v>
      </c>
      <c r="J6" s="5">
        <f t="shared" si="0"/>
        <v>416</v>
      </c>
      <c r="K6" s="5">
        <f t="shared" si="0"/>
        <v>423</v>
      </c>
      <c r="L6" s="5">
        <f t="shared" si="0"/>
        <v>428</v>
      </c>
      <c r="M6" s="5">
        <f t="shared" si="0"/>
        <v>430</v>
      </c>
      <c r="N6" s="5">
        <f t="shared" si="0"/>
        <v>443</v>
      </c>
      <c r="O6" s="6">
        <f t="shared" si="0"/>
        <v>443</v>
      </c>
      <c r="P6" s="5">
        <f t="shared" si="0"/>
        <v>445</v>
      </c>
      <c r="Q6" s="5">
        <f t="shared" si="0"/>
        <v>449</v>
      </c>
      <c r="R6" s="5">
        <f t="shared" si="0"/>
        <v>449</v>
      </c>
      <c r="S6" s="102">
        <f>R6+S5</f>
        <v>449</v>
      </c>
      <c r="T6" s="5">
        <f>S6+T5</f>
        <v>464</v>
      </c>
      <c r="U6" s="5">
        <f t="shared" si="0"/>
        <v>502</v>
      </c>
      <c r="V6" s="6">
        <f t="shared" si="0"/>
        <v>502</v>
      </c>
      <c r="W6" s="5">
        <f t="shared" si="0"/>
        <v>510</v>
      </c>
      <c r="X6" s="5">
        <f t="shared" si="0"/>
        <v>519</v>
      </c>
      <c r="Y6" s="5">
        <f t="shared" si="0"/>
        <v>536</v>
      </c>
      <c r="Z6" s="5">
        <f>Y6+Z5</f>
        <v>539</v>
      </c>
      <c r="AA6" s="5">
        <f t="shared" ref="AA6:AG6" si="1">Z6+AA5</f>
        <v>541</v>
      </c>
      <c r="AB6" s="5">
        <f t="shared" si="1"/>
        <v>543</v>
      </c>
      <c r="AC6" s="6">
        <f t="shared" si="1"/>
        <v>543</v>
      </c>
      <c r="AD6" s="5">
        <f t="shared" si="1"/>
        <v>554</v>
      </c>
      <c r="AE6" s="5">
        <f t="shared" si="1"/>
        <v>563</v>
      </c>
      <c r="AF6" s="5">
        <f t="shared" si="1"/>
        <v>569</v>
      </c>
      <c r="AG6" s="98">
        <f t="shared" si="1"/>
        <v>569</v>
      </c>
      <c r="AH6" s="12"/>
      <c r="AI6" s="12"/>
    </row>
    <row r="7" spans="1:37">
      <c r="A7" s="20" t="s">
        <v>112</v>
      </c>
      <c r="B7" s="3">
        <v>140</v>
      </c>
      <c r="C7" s="5">
        <v>8</v>
      </c>
      <c r="D7" s="5">
        <v>8</v>
      </c>
      <c r="E7" s="5">
        <v>8</v>
      </c>
      <c r="F7" s="5">
        <v>8</v>
      </c>
      <c r="G7" s="5">
        <v>8</v>
      </c>
      <c r="H7" s="6">
        <v>0</v>
      </c>
      <c r="I7" s="5">
        <v>8</v>
      </c>
      <c r="J7" s="5">
        <v>8</v>
      </c>
      <c r="K7" s="5">
        <v>8</v>
      </c>
      <c r="L7" s="5">
        <v>8</v>
      </c>
      <c r="M7" s="5">
        <v>8</v>
      </c>
      <c r="N7" s="5">
        <v>8</v>
      </c>
      <c r="O7" s="6">
        <v>0</v>
      </c>
      <c r="P7" s="5">
        <v>8</v>
      </c>
      <c r="Q7" s="5">
        <v>8</v>
      </c>
      <c r="R7" s="5">
        <v>8</v>
      </c>
      <c r="S7" s="102">
        <v>0</v>
      </c>
      <c r="T7" s="5">
        <v>8</v>
      </c>
      <c r="U7" s="5">
        <v>8</v>
      </c>
      <c r="V7" s="6">
        <v>0</v>
      </c>
      <c r="W7" s="5">
        <v>8</v>
      </c>
      <c r="X7" s="5">
        <v>8</v>
      </c>
      <c r="Y7" s="5">
        <v>8</v>
      </c>
      <c r="Z7" s="5">
        <v>8</v>
      </c>
      <c r="AA7" s="5">
        <v>8</v>
      </c>
      <c r="AB7" s="5">
        <v>8</v>
      </c>
      <c r="AC7" s="6">
        <v>0</v>
      </c>
      <c r="AD7" s="5">
        <v>8</v>
      </c>
      <c r="AE7" s="5">
        <v>8</v>
      </c>
      <c r="AF7" s="5">
        <v>8</v>
      </c>
      <c r="AG7" s="98">
        <v>8</v>
      </c>
      <c r="AH7" s="12"/>
      <c r="AI7" s="12"/>
    </row>
    <row r="8" spans="1:37">
      <c r="A8" s="144" t="s">
        <v>113</v>
      </c>
      <c r="B8" s="3">
        <v>140</v>
      </c>
      <c r="C8" s="5">
        <v>9</v>
      </c>
      <c r="D8" s="5">
        <v>11</v>
      </c>
      <c r="E8" s="5">
        <v>9</v>
      </c>
      <c r="F8" s="5">
        <v>9</v>
      </c>
      <c r="G8" s="5">
        <v>1</v>
      </c>
      <c r="H8" s="6">
        <v>0</v>
      </c>
      <c r="I8" s="5">
        <v>8</v>
      </c>
      <c r="J8" s="5">
        <v>9</v>
      </c>
      <c r="K8" s="5">
        <v>10</v>
      </c>
      <c r="L8" s="5">
        <v>11</v>
      </c>
      <c r="M8" s="5">
        <v>11</v>
      </c>
      <c r="N8" s="5">
        <v>12</v>
      </c>
      <c r="O8" s="6">
        <v>0</v>
      </c>
      <c r="P8" s="5">
        <v>12</v>
      </c>
      <c r="Q8" s="5">
        <v>10</v>
      </c>
      <c r="R8" s="5">
        <v>10</v>
      </c>
      <c r="S8" s="102">
        <v>0</v>
      </c>
      <c r="T8" s="5">
        <v>10</v>
      </c>
      <c r="U8" s="5">
        <v>11</v>
      </c>
      <c r="V8" s="6">
        <v>0</v>
      </c>
      <c r="W8" s="5">
        <v>10</v>
      </c>
      <c r="X8" s="5">
        <v>11</v>
      </c>
      <c r="Y8" s="5">
        <v>12</v>
      </c>
      <c r="Z8" s="5">
        <v>10</v>
      </c>
      <c r="AA8" s="5">
        <v>12</v>
      </c>
      <c r="AB8" s="5">
        <v>10</v>
      </c>
      <c r="AC8" s="6">
        <v>0</v>
      </c>
      <c r="AD8" s="5">
        <v>10</v>
      </c>
      <c r="AE8" s="5">
        <v>10</v>
      </c>
      <c r="AF8" s="5">
        <v>10</v>
      </c>
      <c r="AG8" s="98"/>
      <c r="AH8" s="12"/>
      <c r="AI8" s="12"/>
    </row>
    <row r="9" spans="1:37">
      <c r="A9" s="20" t="s">
        <v>114</v>
      </c>
      <c r="B9" s="3">
        <v>140</v>
      </c>
      <c r="C9" s="5">
        <f>B9+C7</f>
        <v>148</v>
      </c>
      <c r="D9" s="5">
        <f t="shared" ref="D9:AF10" si="2">C9+D7</f>
        <v>156</v>
      </c>
      <c r="E9" s="5">
        <f t="shared" si="2"/>
        <v>164</v>
      </c>
      <c r="F9" s="5">
        <f t="shared" si="2"/>
        <v>172</v>
      </c>
      <c r="G9" s="5">
        <f t="shared" si="2"/>
        <v>180</v>
      </c>
      <c r="H9" s="6">
        <f t="shared" si="2"/>
        <v>180</v>
      </c>
      <c r="I9" s="5">
        <f t="shared" si="2"/>
        <v>188</v>
      </c>
      <c r="J9" s="5">
        <f t="shared" si="2"/>
        <v>196</v>
      </c>
      <c r="K9" s="5">
        <f t="shared" si="2"/>
        <v>204</v>
      </c>
      <c r="L9" s="5">
        <f t="shared" si="2"/>
        <v>212</v>
      </c>
      <c r="M9" s="5">
        <f t="shared" si="2"/>
        <v>220</v>
      </c>
      <c r="N9" s="5">
        <f t="shared" si="2"/>
        <v>228</v>
      </c>
      <c r="O9" s="6">
        <f t="shared" si="2"/>
        <v>228</v>
      </c>
      <c r="P9" s="5">
        <f t="shared" si="2"/>
        <v>236</v>
      </c>
      <c r="Q9" s="5">
        <f t="shared" si="2"/>
        <v>244</v>
      </c>
      <c r="R9" s="5">
        <f t="shared" si="2"/>
        <v>252</v>
      </c>
      <c r="S9" s="102">
        <f>R9+S7</f>
        <v>252</v>
      </c>
      <c r="T9" s="5">
        <f>S9+T7</f>
        <v>260</v>
      </c>
      <c r="U9" s="5">
        <f t="shared" si="2"/>
        <v>268</v>
      </c>
      <c r="V9" s="6">
        <f>U9+V7</f>
        <v>268</v>
      </c>
      <c r="W9" s="5">
        <f t="shared" si="2"/>
        <v>276</v>
      </c>
      <c r="X9" s="5">
        <f t="shared" si="2"/>
        <v>284</v>
      </c>
      <c r="Y9" s="5">
        <f t="shared" ref="Y9:AD10" si="3">X9+Y7</f>
        <v>292</v>
      </c>
      <c r="Z9" s="5">
        <f t="shared" si="3"/>
        <v>300</v>
      </c>
      <c r="AA9" s="5">
        <f t="shared" si="3"/>
        <v>308</v>
      </c>
      <c r="AB9" s="5">
        <f t="shared" si="3"/>
        <v>316</v>
      </c>
      <c r="AC9" s="6">
        <f t="shared" si="3"/>
        <v>316</v>
      </c>
      <c r="AD9" s="5">
        <f t="shared" si="3"/>
        <v>324</v>
      </c>
      <c r="AE9" s="5">
        <f t="shared" si="2"/>
        <v>332</v>
      </c>
      <c r="AF9" s="5">
        <f t="shared" si="2"/>
        <v>340</v>
      </c>
      <c r="AG9" s="98">
        <f>AF9+AG7</f>
        <v>348</v>
      </c>
    </row>
    <row r="10" spans="1:37">
      <c r="A10" s="145" t="s">
        <v>115</v>
      </c>
      <c r="B10" s="3">
        <v>140</v>
      </c>
      <c r="C10" s="5">
        <f>B10+C8</f>
        <v>149</v>
      </c>
      <c r="D10" s="5">
        <f t="shared" si="2"/>
        <v>160</v>
      </c>
      <c r="E10" s="5">
        <f t="shared" si="2"/>
        <v>169</v>
      </c>
      <c r="F10" s="5">
        <f t="shared" si="2"/>
        <v>178</v>
      </c>
      <c r="G10" s="5">
        <f t="shared" si="2"/>
        <v>179</v>
      </c>
      <c r="H10" s="6">
        <f t="shared" si="2"/>
        <v>179</v>
      </c>
      <c r="I10" s="5">
        <f t="shared" si="2"/>
        <v>187</v>
      </c>
      <c r="J10" s="5">
        <f t="shared" si="2"/>
        <v>196</v>
      </c>
      <c r="K10" s="5">
        <f t="shared" si="2"/>
        <v>206</v>
      </c>
      <c r="L10" s="5">
        <f t="shared" si="2"/>
        <v>217</v>
      </c>
      <c r="M10" s="5">
        <f>L10+M8</f>
        <v>228</v>
      </c>
      <c r="N10" s="5">
        <f t="shared" si="2"/>
        <v>240</v>
      </c>
      <c r="O10" s="6">
        <f t="shared" si="2"/>
        <v>240</v>
      </c>
      <c r="P10" s="5">
        <f>O10+P8</f>
        <v>252</v>
      </c>
      <c r="Q10" s="5">
        <f t="shared" si="2"/>
        <v>262</v>
      </c>
      <c r="R10" s="5">
        <f t="shared" si="2"/>
        <v>272</v>
      </c>
      <c r="S10" s="102">
        <f>R10+S8</f>
        <v>272</v>
      </c>
      <c r="T10" s="5">
        <f>S10+T8</f>
        <v>282</v>
      </c>
      <c r="U10" s="5">
        <f t="shared" si="2"/>
        <v>293</v>
      </c>
      <c r="V10" s="6">
        <f t="shared" si="2"/>
        <v>293</v>
      </c>
      <c r="W10" s="5">
        <f t="shared" si="2"/>
        <v>303</v>
      </c>
      <c r="X10" s="5">
        <f t="shared" si="2"/>
        <v>314</v>
      </c>
      <c r="Y10" s="5">
        <f t="shared" si="3"/>
        <v>326</v>
      </c>
      <c r="Z10" s="5">
        <f t="shared" si="3"/>
        <v>336</v>
      </c>
      <c r="AA10" s="5">
        <f t="shared" si="3"/>
        <v>348</v>
      </c>
      <c r="AB10" s="5">
        <f t="shared" si="3"/>
        <v>358</v>
      </c>
      <c r="AC10" s="6">
        <f t="shared" si="3"/>
        <v>358</v>
      </c>
      <c r="AD10" s="5">
        <f t="shared" si="3"/>
        <v>368</v>
      </c>
      <c r="AE10" s="5">
        <f t="shared" si="2"/>
        <v>378</v>
      </c>
      <c r="AF10" s="5">
        <f>AE10+AF8</f>
        <v>388</v>
      </c>
      <c r="AG10" s="98">
        <f>AF10+AG8</f>
        <v>388</v>
      </c>
    </row>
    <row r="11" spans="1:37">
      <c r="A11" s="20" t="s">
        <v>116</v>
      </c>
      <c r="B11" s="3">
        <v>0</v>
      </c>
      <c r="C11" s="5">
        <v>8</v>
      </c>
      <c r="D11" s="5">
        <v>8</v>
      </c>
      <c r="E11" s="5">
        <v>8</v>
      </c>
      <c r="F11" s="5">
        <v>8</v>
      </c>
      <c r="G11" s="5">
        <v>8</v>
      </c>
      <c r="H11" s="6">
        <v>0</v>
      </c>
      <c r="I11" s="5">
        <v>12</v>
      </c>
      <c r="J11" s="5">
        <v>12</v>
      </c>
      <c r="K11" s="5">
        <v>12</v>
      </c>
      <c r="L11" s="5">
        <v>12</v>
      </c>
      <c r="M11" s="5">
        <v>12</v>
      </c>
      <c r="N11" s="5">
        <v>12</v>
      </c>
      <c r="O11" s="6">
        <v>0</v>
      </c>
      <c r="P11" s="5">
        <v>12</v>
      </c>
      <c r="Q11" s="5">
        <v>12</v>
      </c>
      <c r="R11" s="5">
        <v>12</v>
      </c>
      <c r="S11" s="102">
        <v>0</v>
      </c>
      <c r="T11" s="5">
        <v>12</v>
      </c>
      <c r="U11" s="5">
        <v>12</v>
      </c>
      <c r="V11" s="6">
        <v>0</v>
      </c>
      <c r="W11" s="5">
        <v>10</v>
      </c>
      <c r="X11" s="5">
        <v>10</v>
      </c>
      <c r="Y11" s="5">
        <v>10</v>
      </c>
      <c r="Z11" s="5">
        <v>8</v>
      </c>
      <c r="AA11" s="5">
        <v>8</v>
      </c>
      <c r="AB11" s="5">
        <v>8</v>
      </c>
      <c r="AC11" s="6">
        <v>0</v>
      </c>
      <c r="AD11" s="5">
        <v>8</v>
      </c>
      <c r="AE11" s="5">
        <v>8</v>
      </c>
      <c r="AF11" s="5">
        <v>8</v>
      </c>
      <c r="AG11" s="98"/>
    </row>
    <row r="12" spans="1:37">
      <c r="A12" s="20" t="s">
        <v>117</v>
      </c>
      <c r="B12" s="3">
        <v>0</v>
      </c>
      <c r="C12" s="5">
        <v>1</v>
      </c>
      <c r="D12" s="5">
        <v>12</v>
      </c>
      <c r="E12" s="5">
        <v>8</v>
      </c>
      <c r="F12" s="5">
        <v>11</v>
      </c>
      <c r="G12" s="5">
        <v>19</v>
      </c>
      <c r="H12" s="6">
        <v>0</v>
      </c>
      <c r="I12" s="5">
        <v>8</v>
      </c>
      <c r="J12" s="5">
        <v>9</v>
      </c>
      <c r="K12" s="5">
        <v>22</v>
      </c>
      <c r="L12" s="5">
        <v>9</v>
      </c>
      <c r="M12" s="5">
        <v>11</v>
      </c>
      <c r="N12" s="5">
        <v>8</v>
      </c>
      <c r="O12" s="6">
        <v>0</v>
      </c>
      <c r="P12" s="5">
        <v>7</v>
      </c>
      <c r="Q12" s="5">
        <v>6</v>
      </c>
      <c r="R12" s="5">
        <v>11</v>
      </c>
      <c r="S12" s="102">
        <v>0</v>
      </c>
      <c r="T12" s="5">
        <v>8</v>
      </c>
      <c r="U12" s="5">
        <v>12</v>
      </c>
      <c r="V12" s="6">
        <v>0</v>
      </c>
      <c r="W12" s="5">
        <v>5</v>
      </c>
      <c r="X12" s="5">
        <v>8</v>
      </c>
      <c r="Y12" s="5">
        <v>22</v>
      </c>
      <c r="Z12" s="5">
        <v>12</v>
      </c>
      <c r="AA12" s="5">
        <v>6</v>
      </c>
      <c r="AB12" s="5">
        <v>13</v>
      </c>
      <c r="AC12" s="6">
        <v>0</v>
      </c>
      <c r="AD12" s="5">
        <v>4</v>
      </c>
      <c r="AE12" s="5">
        <v>7</v>
      </c>
      <c r="AF12" s="5">
        <v>11</v>
      </c>
      <c r="AG12" s="98"/>
    </row>
    <row r="13" spans="1:37">
      <c r="A13" s="20" t="s">
        <v>118</v>
      </c>
      <c r="B13" s="3">
        <v>0</v>
      </c>
      <c r="C13" s="5">
        <f t="shared" ref="C13:I14" si="4">B13+C11</f>
        <v>8</v>
      </c>
      <c r="D13" s="5">
        <f t="shared" si="4"/>
        <v>16</v>
      </c>
      <c r="E13" s="5">
        <f t="shared" si="4"/>
        <v>24</v>
      </c>
      <c r="F13" s="5">
        <f t="shared" si="4"/>
        <v>32</v>
      </c>
      <c r="G13" s="5">
        <f t="shared" si="4"/>
        <v>40</v>
      </c>
      <c r="H13" s="6">
        <f t="shared" si="4"/>
        <v>40</v>
      </c>
      <c r="I13" s="5">
        <f t="shared" si="4"/>
        <v>52</v>
      </c>
      <c r="J13" s="5">
        <f t="shared" ref="J13:P13" si="5">I13+J11</f>
        <v>64</v>
      </c>
      <c r="K13" s="5">
        <f t="shared" si="5"/>
        <v>76</v>
      </c>
      <c r="L13" s="5">
        <f>K13+L11</f>
        <v>88</v>
      </c>
      <c r="M13" s="5">
        <f t="shared" si="5"/>
        <v>100</v>
      </c>
      <c r="N13" s="5">
        <f t="shared" si="5"/>
        <v>112</v>
      </c>
      <c r="O13" s="6">
        <f t="shared" si="5"/>
        <v>112</v>
      </c>
      <c r="P13" s="5">
        <f t="shared" si="5"/>
        <v>124</v>
      </c>
      <c r="Q13" s="5">
        <f t="shared" ref="Q13:AG13" si="6">P13+Q11</f>
        <v>136</v>
      </c>
      <c r="R13" s="5">
        <f t="shared" si="6"/>
        <v>148</v>
      </c>
      <c r="S13" s="102">
        <f t="shared" si="6"/>
        <v>148</v>
      </c>
      <c r="T13" s="5">
        <f t="shared" si="6"/>
        <v>160</v>
      </c>
      <c r="U13" s="5">
        <f t="shared" si="6"/>
        <v>172</v>
      </c>
      <c r="V13" s="6">
        <f t="shared" si="6"/>
        <v>172</v>
      </c>
      <c r="W13" s="5">
        <f t="shared" si="6"/>
        <v>182</v>
      </c>
      <c r="X13" s="5">
        <f t="shared" si="6"/>
        <v>192</v>
      </c>
      <c r="Y13" s="5">
        <f t="shared" si="6"/>
        <v>202</v>
      </c>
      <c r="Z13" s="5">
        <f t="shared" si="6"/>
        <v>210</v>
      </c>
      <c r="AA13" s="5">
        <f t="shared" si="6"/>
        <v>218</v>
      </c>
      <c r="AB13" s="5">
        <f t="shared" si="6"/>
        <v>226</v>
      </c>
      <c r="AC13" s="6">
        <f t="shared" si="6"/>
        <v>226</v>
      </c>
      <c r="AD13" s="5">
        <f t="shared" si="6"/>
        <v>234</v>
      </c>
      <c r="AE13" s="5">
        <f t="shared" si="6"/>
        <v>242</v>
      </c>
      <c r="AF13" s="5">
        <f t="shared" si="6"/>
        <v>250</v>
      </c>
      <c r="AG13" s="98">
        <f t="shared" si="6"/>
        <v>250</v>
      </c>
    </row>
    <row r="14" spans="1:37">
      <c r="A14" s="145" t="s">
        <v>119</v>
      </c>
      <c r="B14" s="3">
        <v>0</v>
      </c>
      <c r="C14" s="5">
        <f t="shared" si="4"/>
        <v>1</v>
      </c>
      <c r="D14" s="5">
        <f t="shared" si="4"/>
        <v>13</v>
      </c>
      <c r="E14" s="5">
        <f t="shared" si="4"/>
        <v>21</v>
      </c>
      <c r="F14" s="5">
        <f t="shared" si="4"/>
        <v>32</v>
      </c>
      <c r="G14" s="5">
        <f t="shared" si="4"/>
        <v>51</v>
      </c>
      <c r="H14" s="6">
        <f t="shared" si="4"/>
        <v>51</v>
      </c>
      <c r="I14" s="5">
        <f t="shared" si="4"/>
        <v>59</v>
      </c>
      <c r="J14" s="5">
        <f>I14+J12</f>
        <v>68</v>
      </c>
      <c r="K14" s="5">
        <f>J14+K12</f>
        <v>90</v>
      </c>
      <c r="L14" s="5">
        <f>K14+L12</f>
        <v>99</v>
      </c>
      <c r="M14" s="5">
        <f>L14+M12</f>
        <v>110</v>
      </c>
      <c r="N14" s="5">
        <f>M14+N12</f>
        <v>118</v>
      </c>
      <c r="O14" s="6">
        <f>N14+O12</f>
        <v>118</v>
      </c>
      <c r="P14" s="5">
        <f>O14+P12</f>
        <v>125</v>
      </c>
      <c r="Q14" s="5">
        <f t="shared" ref="Q14:AG14" si="7">P14+Q12</f>
        <v>131</v>
      </c>
      <c r="R14" s="5">
        <f t="shared" si="7"/>
        <v>142</v>
      </c>
      <c r="S14" s="102">
        <f t="shared" si="7"/>
        <v>142</v>
      </c>
      <c r="T14" s="5">
        <f t="shared" si="7"/>
        <v>150</v>
      </c>
      <c r="U14" s="5">
        <f t="shared" si="7"/>
        <v>162</v>
      </c>
      <c r="V14" s="6">
        <f t="shared" si="7"/>
        <v>162</v>
      </c>
      <c r="W14" s="5">
        <f t="shared" si="7"/>
        <v>167</v>
      </c>
      <c r="X14" s="5">
        <f t="shared" si="7"/>
        <v>175</v>
      </c>
      <c r="Y14" s="5">
        <f t="shared" si="7"/>
        <v>197</v>
      </c>
      <c r="Z14" s="5">
        <f t="shared" si="7"/>
        <v>209</v>
      </c>
      <c r="AA14" s="5">
        <f t="shared" si="7"/>
        <v>215</v>
      </c>
      <c r="AB14" s="5">
        <f t="shared" si="7"/>
        <v>228</v>
      </c>
      <c r="AC14" s="6">
        <f t="shared" si="7"/>
        <v>228</v>
      </c>
      <c r="AD14" s="5">
        <f t="shared" si="7"/>
        <v>232</v>
      </c>
      <c r="AE14" s="5">
        <f t="shared" si="7"/>
        <v>239</v>
      </c>
      <c r="AF14" s="5">
        <f t="shared" si="7"/>
        <v>250</v>
      </c>
      <c r="AG14" s="98">
        <f t="shared" si="7"/>
        <v>250</v>
      </c>
    </row>
    <row r="15" spans="1:37" ht="15" thickBot="1">
      <c r="A15" s="146" t="s">
        <v>120</v>
      </c>
      <c r="B15" s="147">
        <v>0</v>
      </c>
      <c r="C15" s="148">
        <f>C10-C14</f>
        <v>148</v>
      </c>
      <c r="D15" s="148">
        <f t="shared" ref="D15:AD15" si="8">D10-D14</f>
        <v>147</v>
      </c>
      <c r="E15" s="148">
        <f t="shared" si="8"/>
        <v>148</v>
      </c>
      <c r="F15" s="148">
        <f t="shared" si="8"/>
        <v>146</v>
      </c>
      <c r="G15" s="148">
        <f t="shared" si="8"/>
        <v>128</v>
      </c>
      <c r="H15" s="149">
        <f t="shared" si="8"/>
        <v>128</v>
      </c>
      <c r="I15" s="148">
        <f t="shared" si="8"/>
        <v>128</v>
      </c>
      <c r="J15" s="148">
        <f t="shared" si="8"/>
        <v>128</v>
      </c>
      <c r="K15" s="148">
        <f t="shared" si="8"/>
        <v>116</v>
      </c>
      <c r="L15" s="148">
        <f t="shared" si="8"/>
        <v>118</v>
      </c>
      <c r="M15" s="148">
        <f t="shared" si="8"/>
        <v>118</v>
      </c>
      <c r="N15" s="148">
        <f>N10-N14</f>
        <v>122</v>
      </c>
      <c r="O15" s="149">
        <f t="shared" si="8"/>
        <v>122</v>
      </c>
      <c r="P15" s="148">
        <f t="shared" si="8"/>
        <v>127</v>
      </c>
      <c r="Q15" s="148">
        <f t="shared" si="8"/>
        <v>131</v>
      </c>
      <c r="R15" s="148">
        <f t="shared" si="8"/>
        <v>130</v>
      </c>
      <c r="S15" s="150">
        <f>S10-S14</f>
        <v>130</v>
      </c>
      <c r="T15" s="148">
        <f t="shared" si="8"/>
        <v>132</v>
      </c>
      <c r="U15" s="148">
        <f t="shared" si="8"/>
        <v>131</v>
      </c>
      <c r="V15" s="149">
        <f t="shared" si="8"/>
        <v>131</v>
      </c>
      <c r="W15" s="148">
        <f t="shared" si="8"/>
        <v>136</v>
      </c>
      <c r="X15" s="148">
        <f t="shared" si="8"/>
        <v>139</v>
      </c>
      <c r="Y15" s="148">
        <f t="shared" si="8"/>
        <v>129</v>
      </c>
      <c r="Z15" s="148">
        <f>Z10-Z14</f>
        <v>127</v>
      </c>
      <c r="AA15" s="148">
        <f>AA10-AA14</f>
        <v>133</v>
      </c>
      <c r="AB15" s="148">
        <f>AB10-AB14</f>
        <v>130</v>
      </c>
      <c r="AC15" s="149">
        <f>AC10-AC14</f>
        <v>130</v>
      </c>
      <c r="AD15" s="148">
        <f t="shared" si="8"/>
        <v>136</v>
      </c>
      <c r="AE15" s="148">
        <f>AE10-AE14</f>
        <v>139</v>
      </c>
      <c r="AF15" s="148">
        <f>AF10-AF14</f>
        <v>138</v>
      </c>
      <c r="AG15" s="151">
        <f>AG10-AG14</f>
        <v>138</v>
      </c>
    </row>
    <row r="16" spans="1:37" s="34" customFormat="1" ht="15" thickBot="1">
      <c r="A16" s="96"/>
      <c r="B16" s="70"/>
      <c r="C16" s="26"/>
      <c r="D16" s="26"/>
      <c r="E16" s="26"/>
      <c r="F16" s="26"/>
      <c r="G16" s="26"/>
      <c r="H16" s="26"/>
      <c r="I16" s="26"/>
      <c r="J16" s="26"/>
      <c r="K16" s="26"/>
      <c r="L16" s="26"/>
      <c r="M16" s="26"/>
      <c r="N16" s="26"/>
      <c r="O16" s="26"/>
      <c r="P16" s="26"/>
      <c r="Q16" s="15"/>
      <c r="R16" s="15"/>
      <c r="S16" s="15"/>
      <c r="T16" s="15"/>
      <c r="U16" s="15"/>
      <c r="V16" s="15"/>
      <c r="W16" s="15"/>
      <c r="X16" s="15"/>
      <c r="Y16" s="15"/>
      <c r="Z16" s="15"/>
      <c r="AA16" s="15"/>
      <c r="AB16" s="7"/>
      <c r="AC16" s="7"/>
      <c r="AD16" s="7"/>
      <c r="AE16" s="7"/>
      <c r="AF16" s="7"/>
      <c r="AG16" s="15"/>
      <c r="AH16" s="15"/>
      <c r="AI16" s="15"/>
      <c r="AJ16" s="15"/>
      <c r="AK16" s="15"/>
    </row>
    <row r="17" spans="1:37" s="34" customFormat="1" ht="21.6" thickBot="1">
      <c r="A17" s="179" t="s">
        <v>431</v>
      </c>
      <c r="B17" s="180"/>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15"/>
      <c r="AI17" s="15"/>
      <c r="AJ17" s="15"/>
      <c r="AK17" s="15"/>
    </row>
    <row r="18" spans="1:37" s="34" customFormat="1">
      <c r="A18" s="68" t="s">
        <v>121</v>
      </c>
      <c r="B18" s="114">
        <v>34</v>
      </c>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15"/>
      <c r="AI18" s="15"/>
      <c r="AJ18" s="15"/>
      <c r="AK18" s="15"/>
    </row>
    <row r="19" spans="1:37" s="34" customFormat="1">
      <c r="A19" s="20" t="s">
        <v>147</v>
      </c>
      <c r="B19" s="21">
        <f>B18-B26</f>
        <v>18</v>
      </c>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15"/>
      <c r="AI19" s="15"/>
      <c r="AJ19" s="15"/>
      <c r="AK19" s="15"/>
    </row>
    <row r="20" spans="1:37" s="34" customFormat="1">
      <c r="A20" s="20" t="s">
        <v>26</v>
      </c>
      <c r="B20" s="21">
        <v>0</v>
      </c>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15"/>
      <c r="AI20" s="15"/>
      <c r="AJ20" s="15"/>
      <c r="AK20" s="15"/>
    </row>
    <row r="21" spans="1:37" s="34" customFormat="1">
      <c r="A21" s="20" t="s">
        <v>44</v>
      </c>
      <c r="B21" s="21">
        <v>0</v>
      </c>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15"/>
      <c r="AI21" s="15"/>
      <c r="AJ21" s="15"/>
      <c r="AK21" s="15"/>
    </row>
    <row r="22" spans="1:37" s="34" customFormat="1">
      <c r="A22" s="20" t="s">
        <v>68</v>
      </c>
      <c r="B22" s="21">
        <v>10</v>
      </c>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15"/>
      <c r="AI22" s="15"/>
      <c r="AJ22" s="15"/>
      <c r="AK22" s="15"/>
    </row>
    <row r="23" spans="1:37" s="34" customFormat="1">
      <c r="A23" s="20" t="s">
        <v>122</v>
      </c>
      <c r="B23" s="21">
        <v>3</v>
      </c>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15"/>
      <c r="AI23" s="15"/>
      <c r="AJ23" s="15"/>
      <c r="AK23" s="15"/>
    </row>
    <row r="24" spans="1:37" s="34" customFormat="1">
      <c r="A24" s="20" t="s">
        <v>123</v>
      </c>
      <c r="B24" s="21">
        <v>1</v>
      </c>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15"/>
      <c r="AI24" s="15"/>
      <c r="AJ24" s="15"/>
      <c r="AK24" s="15"/>
    </row>
    <row r="25" spans="1:37" s="34" customFormat="1">
      <c r="A25" s="20" t="s">
        <v>124</v>
      </c>
      <c r="B25" s="8">
        <v>4</v>
      </c>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15"/>
      <c r="AI25" s="15"/>
      <c r="AJ25" s="15"/>
      <c r="AK25" s="15"/>
    </row>
    <row r="26" spans="1:37" s="34" customFormat="1" ht="15" thickBot="1">
      <c r="A26" s="115" t="s">
        <v>125</v>
      </c>
      <c r="B26" s="116">
        <v>16</v>
      </c>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15"/>
      <c r="AI26" s="15"/>
      <c r="AJ26" s="15"/>
      <c r="AK26" s="15"/>
    </row>
    <row r="27" spans="1:37" s="34" customFormat="1" ht="15" thickBot="1">
      <c r="A27" s="24" t="s">
        <v>126</v>
      </c>
      <c r="B27" s="25">
        <f>SUM(B20:B26)</f>
        <v>34</v>
      </c>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15"/>
      <c r="AI27" s="15"/>
      <c r="AJ27" s="15"/>
      <c r="AK27" s="15"/>
    </row>
    <row r="28" spans="1:37" s="34" customFormat="1" hidden="1">
      <c r="A28" s="197" t="s">
        <v>106</v>
      </c>
      <c r="B28" s="197"/>
      <c r="C28" s="198"/>
      <c r="D28" s="199"/>
      <c r="E28" s="199"/>
      <c r="F28" s="199"/>
      <c r="G28" s="199"/>
      <c r="H28" s="199"/>
      <c r="I28" s="199"/>
      <c r="J28" s="199"/>
      <c r="K28" s="199"/>
      <c r="L28" s="199"/>
      <c r="M28" s="199"/>
      <c r="N28" s="199"/>
      <c r="O28" s="199"/>
      <c r="P28" s="199"/>
      <c r="Q28" s="199"/>
      <c r="R28" s="199"/>
      <c r="S28" s="199"/>
      <c r="T28" s="199"/>
      <c r="U28" s="199"/>
      <c r="V28" s="199"/>
      <c r="W28" s="15"/>
      <c r="X28" s="15"/>
      <c r="Y28" s="15"/>
      <c r="Z28" s="15"/>
      <c r="AA28" s="15"/>
      <c r="AB28" s="15"/>
      <c r="AC28" s="15"/>
      <c r="AD28" s="15"/>
      <c r="AE28" s="15"/>
      <c r="AF28" s="15"/>
      <c r="AG28" s="15"/>
      <c r="AH28" s="15"/>
      <c r="AI28" s="15"/>
    </row>
    <row r="29" spans="1:37" s="34" customFormat="1" ht="15" hidden="1" thickBot="1">
      <c r="A29" s="202" t="s">
        <v>107</v>
      </c>
      <c r="B29" s="202"/>
      <c r="C29" s="200"/>
      <c r="D29" s="201"/>
      <c r="E29" s="201"/>
      <c r="F29" s="201"/>
      <c r="G29" s="201"/>
      <c r="H29" s="201"/>
      <c r="I29" s="201"/>
      <c r="J29" s="201"/>
      <c r="K29" s="201"/>
      <c r="L29" s="201"/>
      <c r="M29" s="201"/>
      <c r="N29" s="201"/>
      <c r="O29" s="201"/>
      <c r="P29" s="201"/>
      <c r="Q29" s="201"/>
      <c r="R29" s="201"/>
      <c r="S29" s="201"/>
      <c r="T29" s="201"/>
      <c r="U29" s="201"/>
      <c r="V29" s="201"/>
      <c r="W29" s="15"/>
      <c r="X29" s="15"/>
      <c r="Y29" s="15"/>
      <c r="Z29" s="15"/>
      <c r="AA29" s="15"/>
      <c r="AB29" s="15"/>
      <c r="AC29" s="15"/>
      <c r="AD29" s="15"/>
      <c r="AE29" s="15"/>
      <c r="AF29" s="15"/>
      <c r="AG29" s="15"/>
      <c r="AH29" s="15"/>
      <c r="AI29" s="15"/>
    </row>
    <row r="30" spans="1:37" s="34" customFormat="1" hidden="1">
      <c r="A30" s="66" t="s">
        <v>108</v>
      </c>
      <c r="B30" s="66"/>
      <c r="C30" s="108"/>
      <c r="D30" s="45"/>
      <c r="E30" s="45"/>
      <c r="F30" s="45"/>
      <c r="G30" s="45"/>
      <c r="H30" s="45"/>
      <c r="I30" s="45"/>
      <c r="J30" s="45"/>
      <c r="K30" s="45"/>
      <c r="L30" s="45"/>
      <c r="M30" s="45"/>
      <c r="N30" s="45"/>
      <c r="O30" s="45"/>
      <c r="P30" s="45"/>
      <c r="Q30" s="45"/>
      <c r="R30" s="45"/>
      <c r="S30" s="45"/>
      <c r="T30" s="45"/>
      <c r="U30" s="45"/>
      <c r="V30" s="45"/>
      <c r="W30" s="15"/>
      <c r="X30" s="15"/>
      <c r="Y30" s="15"/>
      <c r="Z30" s="15"/>
      <c r="AA30" s="15"/>
      <c r="AB30" s="15"/>
      <c r="AC30" s="15"/>
      <c r="AD30" s="15"/>
      <c r="AE30" s="15"/>
      <c r="AF30" s="15"/>
      <c r="AG30" s="15"/>
      <c r="AH30" s="15"/>
      <c r="AI30" s="15"/>
    </row>
    <row r="31" spans="1:37" s="10" customFormat="1" ht="28.8" hidden="1">
      <c r="A31" s="69"/>
      <c r="B31" s="38" t="s">
        <v>197</v>
      </c>
      <c r="C31" s="109"/>
      <c r="D31" s="66"/>
      <c r="E31" s="66"/>
      <c r="F31" s="66"/>
      <c r="G31" s="66"/>
      <c r="H31" s="66"/>
      <c r="I31" s="66"/>
      <c r="J31" s="66"/>
      <c r="K31" s="66"/>
      <c r="L31" s="66"/>
      <c r="M31" s="66"/>
      <c r="N31" s="66"/>
      <c r="O31" s="66"/>
      <c r="P31" s="66"/>
      <c r="Q31" s="66"/>
      <c r="R31" s="66"/>
      <c r="S31" s="66"/>
      <c r="T31" s="66"/>
      <c r="U31" s="66"/>
      <c r="V31" s="66"/>
      <c r="W31" s="12"/>
      <c r="X31" s="12"/>
      <c r="Y31" s="12"/>
      <c r="Z31" s="12"/>
      <c r="AA31" s="12"/>
      <c r="AB31" s="12"/>
      <c r="AC31" s="12"/>
      <c r="AD31" s="12"/>
      <c r="AE31" s="12"/>
      <c r="AF31" s="12"/>
      <c r="AG31" s="12"/>
      <c r="AH31" s="12"/>
      <c r="AI31" s="12"/>
    </row>
    <row r="32" spans="1:37" s="34" customFormat="1" hidden="1">
      <c r="A32" s="4" t="s">
        <v>110</v>
      </c>
      <c r="B32" s="3">
        <v>163</v>
      </c>
      <c r="C32" s="110"/>
      <c r="D32" s="5"/>
      <c r="E32" s="5"/>
      <c r="F32" s="5"/>
      <c r="G32" s="5"/>
      <c r="H32" s="5"/>
      <c r="I32" s="5"/>
      <c r="J32" s="5"/>
      <c r="K32" s="5"/>
      <c r="L32" s="5"/>
      <c r="M32" s="5"/>
      <c r="N32" s="5"/>
      <c r="O32" s="5"/>
      <c r="P32" s="5"/>
      <c r="Q32" s="5"/>
      <c r="R32" s="5"/>
      <c r="S32" s="5"/>
      <c r="T32" s="5"/>
      <c r="U32" s="5"/>
      <c r="V32" s="5"/>
      <c r="W32" s="15"/>
      <c r="X32" s="15"/>
      <c r="Y32" s="15"/>
      <c r="Z32" s="15"/>
      <c r="AA32" s="15"/>
      <c r="AB32" s="15"/>
      <c r="AC32" s="15"/>
      <c r="AD32" s="15"/>
      <c r="AE32" s="15"/>
      <c r="AF32" s="15"/>
      <c r="AG32" s="15"/>
      <c r="AH32" s="15"/>
      <c r="AI32" s="15"/>
    </row>
    <row r="33" spans="1:35" s="34" customFormat="1" hidden="1">
      <c r="A33" s="46" t="s">
        <v>111</v>
      </c>
      <c r="B33" s="3">
        <v>163</v>
      </c>
      <c r="C33" s="110"/>
      <c r="D33" s="5"/>
      <c r="E33" s="5"/>
      <c r="F33" s="5"/>
      <c r="G33" s="5"/>
      <c r="H33" s="5"/>
      <c r="I33" s="5"/>
      <c r="J33" s="5"/>
      <c r="K33" s="5"/>
      <c r="L33" s="5"/>
      <c r="M33" s="5"/>
      <c r="N33" s="5"/>
      <c r="O33" s="5"/>
      <c r="P33" s="5"/>
      <c r="Q33" s="5"/>
      <c r="R33" s="5"/>
      <c r="S33" s="5"/>
      <c r="T33" s="5"/>
      <c r="U33" s="5"/>
      <c r="V33" s="5"/>
      <c r="W33" s="15"/>
      <c r="X33" s="15"/>
      <c r="Y33" s="15"/>
      <c r="Z33" s="15"/>
      <c r="AA33" s="15"/>
      <c r="AB33" s="15"/>
      <c r="AC33" s="15"/>
      <c r="AD33" s="15"/>
      <c r="AE33" s="15"/>
      <c r="AF33" s="15"/>
      <c r="AG33" s="15"/>
      <c r="AH33" s="15"/>
      <c r="AI33" s="15"/>
    </row>
    <row r="34" spans="1:35" s="34" customFormat="1" hidden="1">
      <c r="A34" s="4" t="s">
        <v>112</v>
      </c>
      <c r="B34" s="3">
        <v>64</v>
      </c>
      <c r="C34" s="110"/>
      <c r="D34" s="5"/>
      <c r="E34" s="5"/>
      <c r="F34" s="5"/>
      <c r="G34" s="5"/>
      <c r="H34" s="5"/>
      <c r="I34" s="5"/>
      <c r="J34" s="5"/>
      <c r="K34" s="5"/>
      <c r="L34" s="5"/>
      <c r="M34" s="5"/>
      <c r="N34" s="5"/>
      <c r="O34" s="5"/>
      <c r="P34" s="5"/>
      <c r="Q34" s="5"/>
      <c r="R34" s="5"/>
      <c r="S34" s="5"/>
      <c r="T34" s="5"/>
      <c r="U34" s="5"/>
      <c r="V34" s="5"/>
      <c r="W34" s="15"/>
      <c r="X34" s="15"/>
      <c r="Y34" s="15"/>
      <c r="Z34" s="15"/>
      <c r="AA34" s="15"/>
      <c r="AB34" s="15"/>
      <c r="AC34" s="15"/>
      <c r="AD34" s="15"/>
      <c r="AE34" s="15"/>
      <c r="AF34" s="15"/>
      <c r="AG34" s="15"/>
      <c r="AH34" s="15"/>
      <c r="AI34" s="15"/>
    </row>
    <row r="35" spans="1:35" s="34" customFormat="1" hidden="1">
      <c r="A35" s="44" t="s">
        <v>113</v>
      </c>
      <c r="B35" s="3">
        <v>64</v>
      </c>
      <c r="C35" s="110"/>
      <c r="D35" s="5"/>
      <c r="E35" s="5"/>
      <c r="F35" s="5"/>
      <c r="G35" s="5"/>
      <c r="H35" s="5"/>
      <c r="I35" s="5"/>
      <c r="J35" s="5"/>
      <c r="K35" s="5"/>
      <c r="L35" s="5"/>
      <c r="M35" s="5"/>
      <c r="N35" s="5"/>
      <c r="O35" s="5"/>
      <c r="P35" s="5"/>
      <c r="Q35" s="5"/>
      <c r="R35" s="5"/>
      <c r="S35" s="5"/>
      <c r="T35" s="5"/>
      <c r="U35" s="5"/>
      <c r="V35" s="5"/>
      <c r="W35" s="15"/>
      <c r="X35" s="15"/>
      <c r="Y35" s="15"/>
      <c r="Z35" s="15"/>
      <c r="AA35" s="15"/>
      <c r="AB35" s="15"/>
      <c r="AC35" s="15"/>
      <c r="AD35" s="15"/>
      <c r="AE35" s="15"/>
      <c r="AF35" s="15"/>
      <c r="AG35" s="15"/>
      <c r="AH35" s="15"/>
      <c r="AI35" s="15"/>
    </row>
    <row r="36" spans="1:35" s="34" customFormat="1" hidden="1">
      <c r="A36" s="4" t="s">
        <v>114</v>
      </c>
      <c r="B36" s="3">
        <v>64</v>
      </c>
      <c r="C36" s="110"/>
      <c r="D36" s="5"/>
      <c r="E36" s="5"/>
      <c r="F36" s="5"/>
      <c r="G36" s="5"/>
      <c r="H36" s="5"/>
      <c r="I36" s="5"/>
      <c r="J36" s="5"/>
      <c r="K36" s="5"/>
      <c r="L36" s="5"/>
      <c r="M36" s="5"/>
      <c r="N36" s="5"/>
      <c r="O36" s="5"/>
      <c r="P36" s="5"/>
      <c r="Q36" s="5"/>
      <c r="R36" s="5"/>
      <c r="S36" s="5"/>
      <c r="T36" s="5"/>
      <c r="U36" s="5"/>
      <c r="V36" s="5"/>
      <c r="W36" s="15"/>
      <c r="X36" s="15"/>
      <c r="Y36" s="15"/>
      <c r="Z36" s="15"/>
      <c r="AA36" s="15"/>
      <c r="AB36" s="15"/>
      <c r="AC36" s="15"/>
      <c r="AD36" s="15"/>
      <c r="AE36" s="15"/>
      <c r="AF36" s="15"/>
      <c r="AG36" s="15"/>
      <c r="AH36" s="15"/>
      <c r="AI36" s="15"/>
    </row>
    <row r="37" spans="1:35" s="34" customFormat="1" hidden="1">
      <c r="A37" s="47" t="s">
        <v>115</v>
      </c>
      <c r="B37" s="3">
        <v>64</v>
      </c>
      <c r="C37" s="110"/>
      <c r="D37" s="5"/>
      <c r="E37" s="5"/>
      <c r="F37" s="5"/>
      <c r="G37" s="5"/>
      <c r="H37" s="5"/>
      <c r="I37" s="5"/>
      <c r="J37" s="5"/>
      <c r="K37" s="5"/>
      <c r="L37" s="5"/>
      <c r="M37" s="5"/>
      <c r="N37" s="5"/>
      <c r="O37" s="5"/>
      <c r="P37" s="5"/>
      <c r="Q37" s="5"/>
      <c r="R37" s="5"/>
      <c r="S37" s="5"/>
      <c r="T37" s="5"/>
      <c r="U37" s="5"/>
      <c r="V37" s="5"/>
      <c r="W37" s="15"/>
      <c r="X37" s="15"/>
      <c r="Y37" s="15"/>
      <c r="Z37" s="15"/>
      <c r="AA37" s="15"/>
      <c r="AB37" s="15"/>
      <c r="AC37" s="15"/>
      <c r="AD37" s="15"/>
      <c r="AE37" s="15"/>
      <c r="AF37" s="15"/>
      <c r="AG37" s="15"/>
      <c r="AH37" s="15"/>
      <c r="AI37" s="15"/>
    </row>
    <row r="38" spans="1:35" s="34" customFormat="1" hidden="1">
      <c r="A38" s="4" t="s">
        <v>116</v>
      </c>
      <c r="B38" s="3">
        <v>22</v>
      </c>
      <c r="C38" s="110"/>
      <c r="D38" s="5"/>
      <c r="E38" s="5"/>
      <c r="F38" s="5"/>
      <c r="G38" s="5"/>
      <c r="H38" s="5"/>
      <c r="I38" s="5"/>
      <c r="J38" s="5"/>
      <c r="K38" s="5"/>
      <c r="L38" s="5"/>
      <c r="M38" s="5"/>
      <c r="N38" s="5"/>
      <c r="O38" s="5"/>
      <c r="P38" s="5"/>
      <c r="Q38" s="5"/>
      <c r="R38" s="5"/>
      <c r="S38" s="5"/>
      <c r="T38" s="5"/>
      <c r="U38" s="5"/>
      <c r="V38" s="5"/>
      <c r="W38" s="15"/>
      <c r="X38" s="15"/>
      <c r="Y38" s="15"/>
      <c r="Z38" s="15"/>
      <c r="AA38" s="15"/>
      <c r="AB38" s="15"/>
      <c r="AC38" s="15"/>
      <c r="AD38" s="15"/>
      <c r="AE38" s="15"/>
      <c r="AF38" s="15"/>
      <c r="AG38" s="15"/>
      <c r="AH38" s="15"/>
      <c r="AI38" s="15"/>
    </row>
    <row r="39" spans="1:35" s="34" customFormat="1" hidden="1">
      <c r="A39" s="4" t="s">
        <v>117</v>
      </c>
      <c r="B39" s="3">
        <v>22</v>
      </c>
      <c r="C39" s="110"/>
      <c r="D39" s="5"/>
      <c r="E39" s="5"/>
      <c r="F39" s="5"/>
      <c r="G39" s="5"/>
      <c r="H39" s="5"/>
      <c r="I39" s="5"/>
      <c r="J39" s="5"/>
      <c r="K39" s="5"/>
      <c r="L39" s="5"/>
      <c r="M39" s="5"/>
      <c r="N39" s="5"/>
      <c r="O39" s="5"/>
      <c r="P39" s="5"/>
      <c r="Q39" s="5"/>
      <c r="R39" s="5"/>
      <c r="S39" s="5"/>
      <c r="T39" s="5"/>
      <c r="U39" s="5"/>
      <c r="V39" s="5"/>
      <c r="W39" s="15"/>
      <c r="X39" s="15"/>
      <c r="Y39" s="15"/>
      <c r="Z39" s="15"/>
      <c r="AA39" s="15"/>
      <c r="AB39" s="15"/>
      <c r="AC39" s="15"/>
      <c r="AD39" s="15"/>
      <c r="AE39" s="15"/>
      <c r="AF39" s="15"/>
      <c r="AG39" s="15"/>
      <c r="AH39" s="15"/>
      <c r="AI39" s="15"/>
    </row>
    <row r="40" spans="1:35" s="34" customFormat="1" hidden="1">
      <c r="A40" s="4" t="s">
        <v>118</v>
      </c>
      <c r="B40" s="3">
        <v>22</v>
      </c>
      <c r="C40" s="110"/>
      <c r="D40" s="5"/>
      <c r="E40" s="5"/>
      <c r="F40" s="5"/>
      <c r="G40" s="5"/>
      <c r="H40" s="5"/>
      <c r="I40" s="5"/>
      <c r="J40" s="5"/>
      <c r="K40" s="5"/>
      <c r="L40" s="5"/>
      <c r="M40" s="5"/>
      <c r="N40" s="5"/>
      <c r="O40" s="5"/>
      <c r="P40" s="5"/>
      <c r="Q40" s="5"/>
      <c r="R40" s="5"/>
      <c r="S40" s="5"/>
      <c r="T40" s="5"/>
      <c r="U40" s="5"/>
      <c r="V40" s="5"/>
      <c r="W40" s="15"/>
      <c r="X40" s="15"/>
      <c r="Y40" s="15"/>
      <c r="Z40" s="15"/>
      <c r="AA40" s="15"/>
      <c r="AB40" s="15"/>
      <c r="AC40" s="15"/>
      <c r="AD40" s="15"/>
      <c r="AE40" s="15"/>
      <c r="AF40" s="15"/>
      <c r="AG40" s="15"/>
      <c r="AH40" s="15"/>
      <c r="AI40" s="15"/>
    </row>
    <row r="41" spans="1:35" s="34" customFormat="1" hidden="1">
      <c r="A41" s="47" t="s">
        <v>119</v>
      </c>
      <c r="B41" s="3">
        <v>22</v>
      </c>
      <c r="C41" s="110"/>
      <c r="D41" s="5"/>
      <c r="E41" s="5"/>
      <c r="F41" s="5"/>
      <c r="G41" s="5"/>
      <c r="H41" s="5"/>
      <c r="I41" s="5"/>
      <c r="J41" s="5"/>
      <c r="K41" s="5"/>
      <c r="L41" s="5"/>
      <c r="M41" s="5"/>
      <c r="N41" s="5"/>
      <c r="O41" s="5"/>
      <c r="P41" s="5"/>
      <c r="Q41" s="5"/>
      <c r="R41" s="5"/>
      <c r="S41" s="5"/>
      <c r="T41" s="5"/>
      <c r="U41" s="5"/>
      <c r="V41" s="5"/>
      <c r="W41" s="15"/>
      <c r="X41" s="15"/>
      <c r="Y41" s="15"/>
      <c r="Z41" s="15"/>
      <c r="AA41" s="15"/>
      <c r="AB41" s="15"/>
      <c r="AC41" s="15"/>
      <c r="AD41" s="15"/>
      <c r="AE41" s="15"/>
      <c r="AF41" s="15"/>
      <c r="AG41" s="15"/>
      <c r="AH41" s="15"/>
      <c r="AI41" s="15"/>
    </row>
    <row r="42" spans="1:35" s="34" customFormat="1" hidden="1">
      <c r="A42" s="4" t="s">
        <v>120</v>
      </c>
      <c r="B42" s="3">
        <v>0</v>
      </c>
      <c r="C42" s="110"/>
      <c r="D42" s="5"/>
      <c r="E42" s="5"/>
      <c r="F42" s="5"/>
      <c r="G42" s="5"/>
      <c r="H42" s="5"/>
      <c r="I42" s="5"/>
      <c r="J42" s="5"/>
      <c r="K42" s="5"/>
      <c r="L42" s="5"/>
      <c r="M42" s="5"/>
      <c r="N42" s="5"/>
      <c r="O42" s="5"/>
      <c r="P42" s="5"/>
      <c r="Q42" s="5"/>
      <c r="R42" s="5"/>
      <c r="S42" s="5"/>
      <c r="T42" s="5"/>
      <c r="U42" s="5"/>
      <c r="V42" s="5"/>
      <c r="W42" s="15"/>
      <c r="X42" s="15"/>
      <c r="Y42" s="15"/>
      <c r="Z42" s="15"/>
      <c r="AA42" s="15"/>
      <c r="AB42" s="15"/>
      <c r="AC42" s="15"/>
      <c r="AD42" s="15"/>
      <c r="AE42" s="15"/>
      <c r="AF42" s="15"/>
      <c r="AG42" s="15"/>
      <c r="AH42" s="15"/>
      <c r="AI42" s="15"/>
    </row>
    <row r="43" spans="1:35" s="34" customFormat="1" hidden="1">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row>
    <row r="44" spans="1:35" s="10" customFormat="1" ht="20.399999999999999" hidden="1" customHeight="1" thickBot="1">
      <c r="C44" s="12"/>
      <c r="D44" s="168"/>
      <c r="E44" s="169"/>
      <c r="F44" s="169"/>
      <c r="G44" s="169"/>
      <c r="H44" s="169"/>
      <c r="I44" s="169"/>
      <c r="J44" s="169"/>
      <c r="K44" s="169"/>
      <c r="L44" s="169"/>
      <c r="M44" s="169"/>
      <c r="N44" s="169"/>
      <c r="O44" s="170"/>
      <c r="P44" s="12"/>
      <c r="Q44" s="12"/>
      <c r="R44" s="12"/>
      <c r="S44" s="12"/>
      <c r="T44" s="12"/>
      <c r="U44" s="12"/>
      <c r="V44" s="12"/>
      <c r="W44" s="12"/>
      <c r="X44" s="12"/>
      <c r="Y44" s="12"/>
      <c r="Z44" s="12"/>
      <c r="AA44" s="12"/>
      <c r="AB44" s="12"/>
      <c r="AC44" s="12"/>
      <c r="AD44" s="12"/>
      <c r="AE44" s="12"/>
      <c r="AF44" s="12"/>
      <c r="AG44" s="12"/>
      <c r="AH44" s="12"/>
      <c r="AI44" s="12"/>
    </row>
    <row r="45" spans="1:35" s="10" customFormat="1" ht="20.399999999999999" hidden="1" customHeight="1" thickBot="1">
      <c r="C45" s="12"/>
      <c r="D45" s="168"/>
      <c r="E45" s="169"/>
      <c r="F45" s="169"/>
      <c r="G45" s="169"/>
      <c r="H45" s="169"/>
      <c r="I45" s="169"/>
      <c r="J45" s="169"/>
      <c r="K45" s="169"/>
      <c r="L45" s="169"/>
      <c r="M45" s="169"/>
      <c r="N45" s="169"/>
      <c r="O45" s="170"/>
      <c r="P45" s="12"/>
      <c r="Q45" s="12"/>
      <c r="R45" s="12"/>
      <c r="S45" s="12"/>
      <c r="T45" s="12"/>
      <c r="U45" s="12"/>
      <c r="V45" s="12"/>
      <c r="W45" s="12"/>
      <c r="X45" s="12"/>
      <c r="Y45" s="12"/>
      <c r="Z45" s="12"/>
      <c r="AA45" s="12"/>
      <c r="AB45" s="12"/>
      <c r="AC45" s="12"/>
      <c r="AD45" s="12"/>
      <c r="AE45" s="12"/>
      <c r="AF45" s="12"/>
      <c r="AG45" s="12"/>
      <c r="AH45" s="12"/>
      <c r="AI45" s="12"/>
    </row>
    <row r="46" spans="1:35" s="34" customFormat="1" ht="15" hidden="1" thickBot="1">
      <c r="C46" s="15"/>
      <c r="D46" s="173"/>
      <c r="E46" s="174"/>
      <c r="F46" s="174"/>
      <c r="G46" s="174"/>
      <c r="H46" s="174"/>
      <c r="I46" s="174"/>
      <c r="J46" s="174"/>
      <c r="K46" s="174"/>
      <c r="L46" s="174"/>
      <c r="M46" s="174"/>
      <c r="N46" s="174"/>
      <c r="O46" s="175"/>
      <c r="P46" s="15"/>
      <c r="Q46" s="15"/>
      <c r="R46" s="15"/>
      <c r="S46" s="15"/>
      <c r="T46" s="15"/>
      <c r="U46" s="15"/>
      <c r="V46" s="15"/>
      <c r="W46" s="15"/>
      <c r="X46" s="15"/>
      <c r="Y46" s="15"/>
      <c r="Z46" s="15"/>
      <c r="AA46" s="15"/>
      <c r="AB46" s="15"/>
      <c r="AC46" s="15"/>
      <c r="AD46" s="15"/>
      <c r="AE46" s="15"/>
      <c r="AF46" s="15"/>
      <c r="AG46" s="15"/>
      <c r="AH46" s="15"/>
      <c r="AI46" s="15"/>
    </row>
    <row r="47" spans="1:35" s="34" customFormat="1" ht="15" hidden="1" thickBot="1">
      <c r="C47" s="15"/>
      <c r="D47" s="176"/>
      <c r="E47" s="177"/>
      <c r="F47" s="177"/>
      <c r="G47" s="177"/>
      <c r="H47" s="177"/>
      <c r="I47" s="177"/>
      <c r="J47" s="177"/>
      <c r="K47" s="177"/>
      <c r="L47" s="177"/>
      <c r="M47" s="177"/>
      <c r="N47" s="177"/>
      <c r="O47" s="178"/>
      <c r="P47" s="15"/>
      <c r="Q47" s="15"/>
      <c r="R47" s="15"/>
      <c r="S47" s="15"/>
      <c r="T47" s="15"/>
      <c r="U47" s="15"/>
      <c r="V47" s="15"/>
      <c r="W47" s="15"/>
      <c r="X47" s="15"/>
      <c r="Y47" s="15"/>
      <c r="Z47" s="15"/>
      <c r="AA47" s="15"/>
      <c r="AB47" s="15"/>
      <c r="AC47" s="15"/>
      <c r="AD47" s="15"/>
      <c r="AE47" s="15"/>
      <c r="AF47" s="15"/>
      <c r="AG47" s="15"/>
      <c r="AH47" s="15"/>
      <c r="AI47" s="15"/>
    </row>
    <row r="48" spans="1:35" s="34" customFormat="1" hidden="1">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row>
    <row r="49" spans="1:35" s="34" customFormat="1" hidden="1">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row>
    <row r="50" spans="1:35" s="34" customFormat="1" ht="14.4" hidden="1" customHeight="1" thickBot="1">
      <c r="A50" s="203" t="s">
        <v>106</v>
      </c>
      <c r="B50" s="204"/>
      <c r="C50" s="187"/>
      <c r="D50" s="188"/>
      <c r="E50" s="188"/>
      <c r="F50" s="188"/>
      <c r="G50" s="188"/>
      <c r="H50" s="188"/>
      <c r="I50" s="188"/>
      <c r="J50" s="188"/>
      <c r="K50" s="188"/>
      <c r="L50" s="188"/>
      <c r="M50" s="188"/>
      <c r="N50" s="188"/>
      <c r="O50" s="188"/>
      <c r="P50" s="188"/>
      <c r="Q50" s="188"/>
      <c r="R50" s="188"/>
      <c r="S50" s="188"/>
      <c r="T50" s="188"/>
      <c r="U50" s="188"/>
      <c r="V50" s="188"/>
      <c r="W50" s="15"/>
      <c r="X50" s="15"/>
      <c r="Y50" s="15"/>
      <c r="Z50" s="15"/>
      <c r="AA50" s="15"/>
      <c r="AB50" s="15"/>
      <c r="AC50" s="15"/>
      <c r="AD50" s="15"/>
      <c r="AE50" s="15"/>
      <c r="AF50" s="15"/>
      <c r="AG50" s="15"/>
      <c r="AH50" s="15"/>
      <c r="AI50" s="15"/>
    </row>
    <row r="51" spans="1:35" s="34" customFormat="1" ht="15" hidden="1" customHeight="1" thickBot="1">
      <c r="A51" s="205" t="s">
        <v>107</v>
      </c>
      <c r="B51" s="206"/>
      <c r="C51" s="190"/>
      <c r="D51" s="191"/>
      <c r="E51" s="191"/>
      <c r="F51" s="191"/>
      <c r="G51" s="191"/>
      <c r="H51" s="191"/>
      <c r="I51" s="191"/>
      <c r="J51" s="191"/>
      <c r="K51" s="191"/>
      <c r="L51" s="191"/>
      <c r="M51" s="191"/>
      <c r="N51" s="191"/>
      <c r="O51" s="191"/>
      <c r="P51" s="191"/>
      <c r="Q51" s="191"/>
      <c r="R51" s="191"/>
      <c r="S51" s="191"/>
      <c r="T51" s="191"/>
      <c r="U51" s="191"/>
      <c r="V51" s="191"/>
      <c r="W51" s="15"/>
      <c r="X51" s="15"/>
      <c r="Y51" s="15"/>
      <c r="Z51" s="15"/>
      <c r="AA51" s="15"/>
      <c r="AB51" s="15"/>
      <c r="AC51" s="15"/>
      <c r="AD51" s="15"/>
      <c r="AE51" s="15"/>
      <c r="AF51" s="15"/>
      <c r="AG51" s="15"/>
      <c r="AH51" s="15"/>
      <c r="AI51" s="15"/>
    </row>
    <row r="52" spans="1:35" s="34" customFormat="1" hidden="1">
      <c r="A52" s="67" t="s">
        <v>108</v>
      </c>
      <c r="B52" s="67"/>
      <c r="C52" s="45"/>
      <c r="D52" s="45"/>
      <c r="E52" s="45"/>
      <c r="F52" s="45"/>
      <c r="G52" s="45"/>
      <c r="H52" s="45"/>
      <c r="I52" s="45"/>
      <c r="J52" s="45"/>
      <c r="K52" s="45"/>
      <c r="L52" s="45"/>
      <c r="M52" s="45"/>
      <c r="N52" s="45"/>
      <c r="O52" s="45"/>
      <c r="P52" s="45"/>
      <c r="Q52" s="45"/>
      <c r="R52" s="45"/>
      <c r="S52" s="45"/>
      <c r="T52" s="45"/>
      <c r="U52" s="45"/>
      <c r="V52" s="45"/>
      <c r="W52" s="15"/>
      <c r="X52" s="15"/>
      <c r="Y52" s="15"/>
      <c r="Z52" s="15"/>
      <c r="AA52" s="15"/>
      <c r="AB52" s="15"/>
      <c r="AC52" s="15"/>
      <c r="AD52" s="15"/>
      <c r="AE52" s="15"/>
      <c r="AF52" s="15"/>
      <c r="AG52" s="15"/>
      <c r="AH52" s="15"/>
      <c r="AI52" s="15"/>
    </row>
    <row r="53" spans="1:35" s="34" customFormat="1" ht="28.8" hidden="1">
      <c r="A53" s="69"/>
      <c r="B53" s="38" t="s">
        <v>197</v>
      </c>
      <c r="C53" s="66"/>
      <c r="D53" s="66"/>
      <c r="E53" s="66"/>
      <c r="F53" s="66"/>
      <c r="G53" s="66"/>
      <c r="H53" s="66"/>
      <c r="I53" s="66"/>
      <c r="J53" s="66"/>
      <c r="K53" s="66"/>
      <c r="L53" s="66"/>
      <c r="M53" s="66"/>
      <c r="N53" s="66"/>
      <c r="O53" s="66"/>
      <c r="P53" s="66"/>
      <c r="Q53" s="66"/>
      <c r="R53" s="66"/>
      <c r="S53" s="66"/>
      <c r="T53" s="66"/>
      <c r="U53" s="66"/>
      <c r="V53" s="66"/>
      <c r="W53" s="15"/>
      <c r="X53" s="15"/>
      <c r="Y53" s="15"/>
      <c r="Z53" s="15"/>
      <c r="AA53" s="15"/>
      <c r="AB53" s="15"/>
      <c r="AC53" s="15"/>
      <c r="AD53" s="15"/>
      <c r="AE53" s="15"/>
      <c r="AF53" s="15"/>
      <c r="AG53" s="15"/>
      <c r="AH53" s="15"/>
      <c r="AI53" s="15"/>
    </row>
    <row r="54" spans="1:35" s="34" customFormat="1" hidden="1">
      <c r="A54" s="4" t="s">
        <v>110</v>
      </c>
      <c r="B54" s="3">
        <v>163</v>
      </c>
      <c r="C54" s="5"/>
      <c r="D54" s="5"/>
      <c r="E54" s="5"/>
      <c r="F54" s="5"/>
      <c r="G54" s="5"/>
      <c r="H54" s="5"/>
      <c r="I54" s="5"/>
      <c r="J54" s="5"/>
      <c r="K54" s="5"/>
      <c r="L54" s="5"/>
      <c r="M54" s="5"/>
      <c r="N54" s="5"/>
      <c r="O54" s="5"/>
      <c r="P54" s="5"/>
      <c r="Q54" s="5"/>
      <c r="R54" s="5"/>
      <c r="S54" s="5"/>
      <c r="T54" s="5"/>
      <c r="U54" s="5"/>
      <c r="V54" s="5"/>
      <c r="W54" s="15"/>
      <c r="X54" s="15"/>
      <c r="Y54" s="15"/>
      <c r="Z54" s="15"/>
      <c r="AA54" s="15"/>
      <c r="AB54" s="15"/>
      <c r="AC54" s="15"/>
      <c r="AD54" s="15"/>
      <c r="AE54" s="15"/>
      <c r="AF54" s="15"/>
      <c r="AG54" s="15"/>
      <c r="AH54" s="15"/>
      <c r="AI54" s="15"/>
    </row>
    <row r="55" spans="1:35" s="34" customFormat="1" hidden="1">
      <c r="A55" s="46" t="s">
        <v>111</v>
      </c>
      <c r="B55" s="3">
        <v>163</v>
      </c>
      <c r="C55" s="5"/>
      <c r="D55" s="5"/>
      <c r="E55" s="5"/>
      <c r="F55" s="5"/>
      <c r="G55" s="5"/>
      <c r="H55" s="5"/>
      <c r="I55" s="5"/>
      <c r="J55" s="5"/>
      <c r="K55" s="5"/>
      <c r="L55" s="5"/>
      <c r="M55" s="5"/>
      <c r="N55" s="5"/>
      <c r="O55" s="5"/>
      <c r="P55" s="5"/>
      <c r="Q55" s="5"/>
      <c r="R55" s="5"/>
      <c r="S55" s="5"/>
      <c r="T55" s="5"/>
      <c r="U55" s="5"/>
      <c r="V55" s="5"/>
      <c r="W55" s="15"/>
      <c r="X55" s="15"/>
      <c r="Y55" s="15"/>
      <c r="Z55" s="15"/>
      <c r="AA55" s="15"/>
      <c r="AB55" s="15"/>
      <c r="AC55" s="15"/>
      <c r="AD55" s="15"/>
      <c r="AE55" s="15"/>
      <c r="AF55" s="15"/>
      <c r="AG55" s="15"/>
      <c r="AH55" s="15"/>
      <c r="AI55" s="15"/>
    </row>
    <row r="56" spans="1:35" s="34" customFormat="1" hidden="1">
      <c r="A56" s="4" t="s">
        <v>112</v>
      </c>
      <c r="B56" s="3">
        <v>64</v>
      </c>
      <c r="C56" s="5"/>
      <c r="D56" s="5"/>
      <c r="E56" s="5"/>
      <c r="F56" s="5"/>
      <c r="G56" s="5"/>
      <c r="H56" s="5"/>
      <c r="I56" s="5"/>
      <c r="J56" s="5"/>
      <c r="K56" s="5"/>
      <c r="L56" s="5"/>
      <c r="M56" s="5"/>
      <c r="N56" s="5"/>
      <c r="O56" s="5"/>
      <c r="P56" s="5"/>
      <c r="Q56" s="5"/>
      <c r="R56" s="5"/>
      <c r="S56" s="5"/>
      <c r="T56" s="5"/>
      <c r="U56" s="5"/>
      <c r="V56" s="5"/>
      <c r="W56" s="15"/>
      <c r="X56" s="15"/>
      <c r="Y56" s="15"/>
      <c r="Z56" s="15"/>
      <c r="AA56" s="15"/>
      <c r="AB56" s="15"/>
      <c r="AC56" s="15"/>
      <c r="AD56" s="15"/>
      <c r="AE56" s="15"/>
      <c r="AF56" s="15"/>
      <c r="AG56" s="15"/>
      <c r="AH56" s="15"/>
      <c r="AI56" s="15"/>
    </row>
    <row r="57" spans="1:35" s="34" customFormat="1" hidden="1">
      <c r="A57" s="44" t="s">
        <v>113</v>
      </c>
      <c r="B57" s="3">
        <v>64</v>
      </c>
      <c r="C57" s="5"/>
      <c r="D57" s="5"/>
      <c r="E57" s="5"/>
      <c r="F57" s="5"/>
      <c r="G57" s="5"/>
      <c r="H57" s="5"/>
      <c r="I57" s="5"/>
      <c r="J57" s="5"/>
      <c r="K57" s="5"/>
      <c r="L57" s="5"/>
      <c r="M57" s="5"/>
      <c r="N57" s="5"/>
      <c r="O57" s="5"/>
      <c r="P57" s="5"/>
      <c r="Q57" s="5"/>
      <c r="R57" s="5"/>
      <c r="S57" s="5"/>
      <c r="T57" s="5"/>
      <c r="U57" s="5"/>
      <c r="V57" s="5"/>
      <c r="W57" s="15"/>
      <c r="X57" s="15"/>
      <c r="Y57" s="15"/>
      <c r="Z57" s="15"/>
      <c r="AA57" s="15"/>
      <c r="AB57" s="15"/>
      <c r="AC57" s="15"/>
      <c r="AD57" s="15"/>
      <c r="AE57" s="15"/>
      <c r="AF57" s="15"/>
      <c r="AG57" s="15"/>
      <c r="AH57" s="15"/>
      <c r="AI57" s="15"/>
    </row>
    <row r="58" spans="1:35" s="34" customFormat="1" hidden="1">
      <c r="A58" s="4" t="s">
        <v>114</v>
      </c>
      <c r="B58" s="3">
        <v>64</v>
      </c>
      <c r="C58" s="5"/>
      <c r="D58" s="5"/>
      <c r="E58" s="5"/>
      <c r="F58" s="5"/>
      <c r="G58" s="5"/>
      <c r="H58" s="5"/>
      <c r="I58" s="5"/>
      <c r="J58" s="5"/>
      <c r="K58" s="5"/>
      <c r="L58" s="5"/>
      <c r="M58" s="5"/>
      <c r="N58" s="5"/>
      <c r="O58" s="5"/>
      <c r="P58" s="5"/>
      <c r="Q58" s="5"/>
      <c r="R58" s="5"/>
      <c r="S58" s="5"/>
      <c r="T58" s="5"/>
      <c r="U58" s="5"/>
      <c r="V58" s="5"/>
      <c r="W58" s="15"/>
      <c r="X58" s="15"/>
      <c r="Y58" s="15"/>
      <c r="Z58" s="15"/>
      <c r="AA58" s="15"/>
      <c r="AB58" s="15"/>
      <c r="AC58" s="15"/>
      <c r="AD58" s="15"/>
      <c r="AE58" s="15"/>
      <c r="AF58" s="15"/>
      <c r="AG58" s="15"/>
      <c r="AH58" s="15"/>
      <c r="AI58" s="15"/>
    </row>
    <row r="59" spans="1:35" s="34" customFormat="1" hidden="1">
      <c r="A59" s="47" t="s">
        <v>115</v>
      </c>
      <c r="B59" s="3">
        <v>64</v>
      </c>
      <c r="C59" s="5"/>
      <c r="D59" s="5"/>
      <c r="E59" s="5"/>
      <c r="F59" s="5"/>
      <c r="G59" s="5"/>
      <c r="H59" s="5"/>
      <c r="I59" s="5"/>
      <c r="J59" s="5"/>
      <c r="K59" s="5"/>
      <c r="L59" s="5"/>
      <c r="M59" s="5"/>
      <c r="N59" s="5"/>
      <c r="O59" s="5"/>
      <c r="P59" s="5"/>
      <c r="Q59" s="5"/>
      <c r="R59" s="5"/>
      <c r="S59" s="5"/>
      <c r="T59" s="5"/>
      <c r="U59" s="5"/>
      <c r="V59" s="5"/>
      <c r="W59" s="15"/>
      <c r="X59" s="15"/>
      <c r="Y59" s="15"/>
      <c r="Z59" s="15"/>
      <c r="AA59" s="15"/>
      <c r="AB59" s="15"/>
      <c r="AC59" s="15"/>
      <c r="AD59" s="15"/>
      <c r="AE59" s="15"/>
      <c r="AF59" s="15"/>
      <c r="AG59" s="15"/>
      <c r="AH59" s="15"/>
      <c r="AI59" s="15"/>
    </row>
    <row r="60" spans="1:35" s="34" customFormat="1" hidden="1">
      <c r="A60" s="4" t="s">
        <v>116</v>
      </c>
      <c r="B60" s="3">
        <v>22</v>
      </c>
      <c r="C60" s="5"/>
      <c r="D60" s="5"/>
      <c r="E60" s="5"/>
      <c r="F60" s="5"/>
      <c r="G60" s="5"/>
      <c r="H60" s="5"/>
      <c r="I60" s="5"/>
      <c r="J60" s="5"/>
      <c r="K60" s="5"/>
      <c r="L60" s="5"/>
      <c r="M60" s="5"/>
      <c r="N60" s="5"/>
      <c r="O60" s="5"/>
      <c r="P60" s="5"/>
      <c r="Q60" s="5"/>
      <c r="R60" s="5"/>
      <c r="S60" s="5"/>
      <c r="T60" s="5"/>
      <c r="U60" s="5"/>
      <c r="V60" s="5"/>
      <c r="W60" s="15"/>
      <c r="X60" s="15"/>
      <c r="Y60" s="15"/>
      <c r="Z60" s="15"/>
      <c r="AA60" s="15"/>
      <c r="AB60" s="15"/>
      <c r="AC60" s="15"/>
      <c r="AD60" s="15"/>
      <c r="AE60" s="15"/>
      <c r="AF60" s="15"/>
      <c r="AG60" s="15"/>
      <c r="AH60" s="15"/>
      <c r="AI60" s="15"/>
    </row>
    <row r="61" spans="1:35" s="34" customFormat="1" hidden="1">
      <c r="A61" s="4" t="s">
        <v>117</v>
      </c>
      <c r="B61" s="3">
        <v>22</v>
      </c>
      <c r="C61" s="5"/>
      <c r="D61" s="5"/>
      <c r="E61" s="5"/>
      <c r="F61" s="5"/>
      <c r="G61" s="5"/>
      <c r="H61" s="5"/>
      <c r="I61" s="5"/>
      <c r="J61" s="5"/>
      <c r="K61" s="5"/>
      <c r="L61" s="5"/>
      <c r="M61" s="5"/>
      <c r="N61" s="5"/>
      <c r="O61" s="5"/>
      <c r="P61" s="5"/>
      <c r="Q61" s="5"/>
      <c r="R61" s="5"/>
      <c r="S61" s="5"/>
      <c r="T61" s="5"/>
      <c r="U61" s="5"/>
      <c r="V61" s="5"/>
      <c r="W61" s="15"/>
      <c r="X61" s="15"/>
      <c r="Y61" s="15"/>
      <c r="Z61" s="15"/>
      <c r="AA61" s="15"/>
      <c r="AB61" s="15"/>
      <c r="AC61" s="15"/>
      <c r="AD61" s="15"/>
      <c r="AE61" s="15"/>
      <c r="AF61" s="15"/>
      <c r="AG61" s="15"/>
      <c r="AH61" s="15"/>
      <c r="AI61" s="15"/>
    </row>
    <row r="62" spans="1:35" s="34" customFormat="1" hidden="1">
      <c r="A62" s="4" t="s">
        <v>118</v>
      </c>
      <c r="B62" s="3">
        <v>22</v>
      </c>
      <c r="C62" s="5"/>
      <c r="D62" s="5"/>
      <c r="E62" s="5"/>
      <c r="F62" s="5"/>
      <c r="G62" s="5"/>
      <c r="H62" s="5"/>
      <c r="I62" s="5"/>
      <c r="J62" s="5"/>
      <c r="K62" s="5"/>
      <c r="L62" s="5"/>
      <c r="M62" s="5"/>
      <c r="N62" s="5"/>
      <c r="O62" s="5"/>
      <c r="P62" s="5"/>
      <c r="Q62" s="5"/>
      <c r="R62" s="5"/>
      <c r="S62" s="5"/>
      <c r="T62" s="5"/>
      <c r="U62" s="5"/>
      <c r="V62" s="5"/>
      <c r="W62" s="15"/>
      <c r="X62" s="15"/>
      <c r="Y62" s="15"/>
      <c r="Z62" s="15"/>
      <c r="AA62" s="15"/>
      <c r="AB62" s="15"/>
      <c r="AC62" s="15"/>
      <c r="AD62" s="15"/>
      <c r="AE62" s="15"/>
      <c r="AF62" s="15"/>
      <c r="AG62" s="15"/>
      <c r="AH62" s="15"/>
      <c r="AI62" s="15"/>
    </row>
    <row r="63" spans="1:35" s="34" customFormat="1" hidden="1">
      <c r="A63" s="47" t="s">
        <v>119</v>
      </c>
      <c r="B63" s="3">
        <v>22</v>
      </c>
      <c r="C63" s="5"/>
      <c r="D63" s="5"/>
      <c r="E63" s="5"/>
      <c r="F63" s="5"/>
      <c r="G63" s="5"/>
      <c r="H63" s="5"/>
      <c r="I63" s="5"/>
      <c r="J63" s="5"/>
      <c r="K63" s="5"/>
      <c r="L63" s="5"/>
      <c r="M63" s="5"/>
      <c r="N63" s="5"/>
      <c r="O63" s="5"/>
      <c r="P63" s="5"/>
      <c r="Q63" s="5"/>
      <c r="R63" s="5"/>
      <c r="S63" s="5"/>
      <c r="T63" s="5"/>
      <c r="U63" s="5"/>
      <c r="V63" s="5"/>
      <c r="W63" s="15"/>
      <c r="X63" s="15"/>
      <c r="Y63" s="15"/>
      <c r="Z63" s="15"/>
      <c r="AA63" s="15"/>
      <c r="AB63" s="15"/>
      <c r="AC63" s="15"/>
      <c r="AD63" s="15"/>
      <c r="AE63" s="15"/>
      <c r="AF63" s="15"/>
      <c r="AG63" s="15"/>
      <c r="AH63" s="15"/>
      <c r="AI63" s="15"/>
    </row>
    <row r="64" spans="1:35" s="34" customFormat="1" hidden="1">
      <c r="A64" s="4" t="s">
        <v>120</v>
      </c>
      <c r="B64" s="3">
        <v>0</v>
      </c>
      <c r="C64" s="5"/>
      <c r="D64" s="5"/>
      <c r="E64" s="5"/>
      <c r="F64" s="5"/>
      <c r="G64" s="5"/>
      <c r="H64" s="5"/>
      <c r="I64" s="5"/>
      <c r="J64" s="5"/>
      <c r="K64" s="5"/>
      <c r="L64" s="5"/>
      <c r="M64" s="5"/>
      <c r="N64" s="5"/>
      <c r="O64" s="5"/>
      <c r="P64" s="5"/>
      <c r="Q64" s="5"/>
      <c r="R64" s="5"/>
      <c r="S64" s="5"/>
      <c r="T64" s="5"/>
      <c r="U64" s="5"/>
      <c r="V64" s="5"/>
      <c r="W64" s="15"/>
      <c r="X64" s="15"/>
      <c r="Y64" s="15"/>
      <c r="Z64" s="15"/>
      <c r="AA64" s="15"/>
      <c r="AB64" s="15"/>
      <c r="AC64" s="15"/>
      <c r="AD64" s="15"/>
      <c r="AE64" s="15"/>
      <c r="AF64" s="15"/>
      <c r="AG64" s="15"/>
      <c r="AH64" s="15"/>
      <c r="AI64" s="15"/>
    </row>
    <row r="65" spans="1:37" ht="15" thickBot="1">
      <c r="A65" s="10"/>
      <c r="B65" s="11" t="s">
        <v>432</v>
      </c>
      <c r="C65" s="12"/>
      <c r="D65" s="12"/>
      <c r="E65" s="12"/>
      <c r="F65" s="12"/>
      <c r="G65" s="12"/>
      <c r="H65" s="12"/>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row>
    <row r="66" spans="1:37" ht="21.6" thickBot="1">
      <c r="A66" s="17" t="s">
        <v>121</v>
      </c>
      <c r="B66" s="39">
        <v>46032</v>
      </c>
      <c r="C66" s="14"/>
      <c r="F66" s="16"/>
      <c r="N66" s="7"/>
      <c r="O66" s="26"/>
      <c r="P66" s="7"/>
      <c r="Q66" s="7"/>
      <c r="R66" s="7"/>
      <c r="S66" s="7"/>
      <c r="T66" s="7"/>
      <c r="U66" s="7"/>
      <c r="V66" s="7"/>
      <c r="W66" s="7"/>
      <c r="X66" s="7"/>
      <c r="Y66" s="7"/>
      <c r="Z66" s="7"/>
      <c r="AA66" s="7"/>
      <c r="AB66" s="7"/>
      <c r="AC66" s="7"/>
      <c r="AD66" s="7"/>
      <c r="AE66" s="7"/>
      <c r="AF66" s="7"/>
      <c r="AG66" s="7"/>
    </row>
    <row r="67" spans="1:37" ht="15.6">
      <c r="A67" s="18" t="s">
        <v>121</v>
      </c>
      <c r="B67" s="21">
        <v>54</v>
      </c>
      <c r="C67" s="14"/>
      <c r="F67" s="16"/>
      <c r="G67" s="19"/>
      <c r="N67" s="7"/>
      <c r="O67" s="26"/>
      <c r="P67" s="7"/>
      <c r="Q67" s="7"/>
      <c r="R67" s="7"/>
      <c r="S67" s="7"/>
      <c r="T67" s="7"/>
      <c r="U67" s="7"/>
      <c r="V67" s="7"/>
      <c r="W67" s="7"/>
      <c r="X67" s="7"/>
      <c r="Y67" s="7"/>
      <c r="Z67" s="7"/>
      <c r="AA67" s="7"/>
      <c r="AB67" s="7"/>
      <c r="AC67" s="7"/>
      <c r="AD67" s="7"/>
      <c r="AE67" s="7"/>
      <c r="AF67" s="7"/>
      <c r="AG67" s="7"/>
    </row>
    <row r="68" spans="1:37" s="34" customFormat="1" ht="15.6">
      <c r="A68" s="68" t="s">
        <v>147</v>
      </c>
      <c r="B68" s="21">
        <f>B67-B75</f>
        <v>47</v>
      </c>
      <c r="C68" s="14"/>
      <c r="D68" s="15"/>
      <c r="E68" s="15"/>
      <c r="F68" s="16"/>
      <c r="G68" s="19"/>
      <c r="H68" s="15"/>
      <c r="I68" s="15"/>
      <c r="J68" s="15"/>
      <c r="K68" s="15"/>
      <c r="L68" s="15"/>
      <c r="M68" s="15"/>
      <c r="N68" s="7"/>
      <c r="O68" s="26"/>
      <c r="P68" s="7"/>
      <c r="Q68" s="7"/>
      <c r="R68" s="7"/>
      <c r="S68" s="7"/>
      <c r="T68" s="7"/>
      <c r="U68" s="7"/>
      <c r="V68" s="7"/>
      <c r="W68" s="7"/>
      <c r="X68" s="7"/>
      <c r="Y68" s="7"/>
      <c r="Z68" s="7"/>
      <c r="AA68" s="7"/>
      <c r="AB68" s="7"/>
      <c r="AC68" s="7"/>
      <c r="AD68" s="7"/>
      <c r="AE68" s="7"/>
      <c r="AF68" s="7"/>
      <c r="AG68" s="7"/>
      <c r="AH68" s="15"/>
      <c r="AI68" s="15"/>
      <c r="AJ68" s="15"/>
      <c r="AK68" s="15"/>
    </row>
    <row r="69" spans="1:37" ht="15.6">
      <c r="A69" s="20" t="s">
        <v>26</v>
      </c>
      <c r="B69" s="21">
        <v>30</v>
      </c>
      <c r="C69" s="14"/>
      <c r="F69" s="16"/>
      <c r="N69" s="7"/>
      <c r="O69" s="26"/>
      <c r="P69" s="7"/>
      <c r="Q69" s="7"/>
      <c r="R69" s="7"/>
      <c r="S69" s="7"/>
      <c r="T69" s="7"/>
      <c r="U69" s="7"/>
      <c r="V69" s="7"/>
      <c r="W69" s="7"/>
      <c r="X69" s="7"/>
      <c r="Y69" s="7"/>
      <c r="Z69" s="7"/>
      <c r="AA69" s="7"/>
      <c r="AB69" s="7"/>
      <c r="AC69" s="7"/>
      <c r="AD69" s="7"/>
      <c r="AE69" s="7"/>
      <c r="AF69" s="7"/>
      <c r="AG69" s="7"/>
    </row>
    <row r="70" spans="1:37" ht="15.6">
      <c r="A70" s="20" t="s">
        <v>44</v>
      </c>
      <c r="B70" s="21">
        <v>10</v>
      </c>
      <c r="C70" s="14"/>
      <c r="F70" s="16"/>
      <c r="N70" s="7"/>
      <c r="O70" s="7"/>
      <c r="P70" s="7"/>
      <c r="Q70" s="7"/>
      <c r="R70" s="7"/>
      <c r="S70" s="7"/>
      <c r="T70" s="7"/>
      <c r="U70" s="7"/>
      <c r="V70" s="7"/>
      <c r="W70" s="7"/>
      <c r="X70" s="7"/>
      <c r="Y70" s="7"/>
      <c r="Z70" s="7"/>
      <c r="AA70" s="7"/>
      <c r="AB70" s="7"/>
      <c r="AC70" s="7"/>
      <c r="AD70" s="7"/>
      <c r="AE70" s="7"/>
      <c r="AF70" s="7"/>
      <c r="AG70" s="7"/>
    </row>
    <row r="71" spans="1:37" ht="15.6">
      <c r="A71" s="20" t="s">
        <v>68</v>
      </c>
      <c r="B71" s="21">
        <v>0</v>
      </c>
      <c r="C71" s="14"/>
      <c r="F71" s="16"/>
      <c r="N71" s="7"/>
      <c r="O71" s="7"/>
      <c r="P71" s="7"/>
      <c r="Q71" s="7"/>
      <c r="R71" s="7"/>
      <c r="S71" s="7"/>
      <c r="T71" s="7"/>
      <c r="U71" s="7"/>
      <c r="V71" s="7"/>
      <c r="W71" s="7"/>
      <c r="X71" s="7"/>
      <c r="Y71" s="7"/>
      <c r="Z71" s="7"/>
      <c r="AA71" s="7"/>
      <c r="AB71" s="7"/>
      <c r="AC71" s="7"/>
      <c r="AD71" s="7"/>
      <c r="AE71" s="7"/>
      <c r="AF71" s="7"/>
      <c r="AG71" s="7"/>
    </row>
    <row r="72" spans="1:37" ht="15.6">
      <c r="A72" s="20" t="s">
        <v>122</v>
      </c>
      <c r="B72" s="21">
        <v>3</v>
      </c>
      <c r="C72" s="14"/>
      <c r="D72" s="19"/>
      <c r="F72" s="16"/>
      <c r="N72" s="7"/>
      <c r="O72" s="7"/>
      <c r="P72" s="7"/>
      <c r="Q72" s="7"/>
      <c r="R72" s="7"/>
      <c r="S72" s="7"/>
      <c r="T72" s="7"/>
      <c r="U72" s="7"/>
      <c r="V72" s="7"/>
      <c r="W72" s="7"/>
      <c r="X72" s="7"/>
      <c r="Y72" s="7"/>
      <c r="Z72" s="7"/>
      <c r="AA72" s="7"/>
      <c r="AB72" s="7"/>
      <c r="AC72" s="7"/>
      <c r="AD72" s="7"/>
      <c r="AE72" s="7"/>
      <c r="AF72" s="7"/>
      <c r="AG72" s="7"/>
    </row>
    <row r="73" spans="1:37" ht="15.6">
      <c r="A73" s="20" t="s">
        <v>123</v>
      </c>
      <c r="B73" s="21">
        <v>2</v>
      </c>
      <c r="C73" s="14"/>
      <c r="F73" s="16"/>
      <c r="N73" s="7"/>
      <c r="O73" s="7"/>
      <c r="P73" s="7"/>
      <c r="Q73" s="7"/>
      <c r="R73" s="7"/>
      <c r="S73" s="7"/>
      <c r="T73" s="7"/>
      <c r="U73" s="7"/>
      <c r="V73" s="7"/>
      <c r="W73" s="7"/>
      <c r="X73" s="7"/>
      <c r="Y73" s="7"/>
      <c r="Z73" s="7"/>
      <c r="AA73" s="7"/>
      <c r="AB73" s="7"/>
      <c r="AC73" s="7"/>
      <c r="AD73" s="7"/>
      <c r="AE73" s="7"/>
      <c r="AF73" s="7"/>
      <c r="AG73" s="7"/>
    </row>
    <row r="74" spans="1:37" ht="15.6">
      <c r="A74" s="22" t="s">
        <v>124</v>
      </c>
      <c r="B74" s="8">
        <v>2</v>
      </c>
      <c r="C74" s="14"/>
      <c r="F74" s="16"/>
      <c r="N74" s="7"/>
      <c r="O74" s="7"/>
      <c r="P74" s="7"/>
      <c r="Q74" s="7"/>
      <c r="R74" s="7"/>
      <c r="S74" s="7"/>
      <c r="T74" s="7"/>
      <c r="U74" s="7"/>
      <c r="V74" s="7"/>
      <c r="W74" s="7"/>
      <c r="X74" s="7"/>
      <c r="Y74" s="7"/>
      <c r="Z74" s="7"/>
      <c r="AA74" s="7"/>
      <c r="AB74" s="7"/>
      <c r="AC74" s="7"/>
      <c r="AD74" s="7"/>
      <c r="AE74" s="7"/>
      <c r="AF74" s="7"/>
      <c r="AG74" s="7"/>
    </row>
    <row r="75" spans="1:37" ht="16.2" thickBot="1">
      <c r="A75" s="23" t="s">
        <v>125</v>
      </c>
      <c r="B75" s="9">
        <v>7</v>
      </c>
      <c r="C75" s="14"/>
      <c r="F75" s="16"/>
      <c r="J75" s="7"/>
      <c r="N75" s="7"/>
      <c r="O75" s="7"/>
      <c r="P75" s="7"/>
      <c r="Q75" s="7"/>
      <c r="R75" s="7"/>
      <c r="S75" s="7"/>
      <c r="T75" s="7"/>
      <c r="U75" s="7"/>
      <c r="V75" s="7"/>
      <c r="W75" s="7"/>
      <c r="X75" s="7"/>
      <c r="Y75" s="7"/>
      <c r="Z75" s="7"/>
      <c r="AA75" s="7"/>
      <c r="AB75" s="7"/>
      <c r="AC75" s="7"/>
      <c r="AD75" s="7"/>
      <c r="AE75" s="7"/>
      <c r="AF75" s="7"/>
      <c r="AG75" s="7"/>
    </row>
    <row r="76" spans="1:37" ht="16.2" thickBot="1">
      <c r="A76" s="24" t="s">
        <v>126</v>
      </c>
      <c r="B76" s="25">
        <f>SUM(B69:B75)</f>
        <v>54</v>
      </c>
      <c r="C76" s="14"/>
      <c r="F76" s="16"/>
      <c r="J76" s="7"/>
      <c r="K76" s="7"/>
      <c r="L76" s="7"/>
      <c r="M76" s="7"/>
      <c r="N76" s="7"/>
      <c r="O76" s="7"/>
      <c r="P76" s="7"/>
      <c r="Q76" s="7"/>
      <c r="R76" s="7"/>
      <c r="S76" s="7"/>
      <c r="T76" s="7"/>
      <c r="U76" s="7"/>
      <c r="V76" s="7"/>
      <c r="W76" s="7"/>
      <c r="X76" s="7"/>
      <c r="Y76" s="7"/>
      <c r="Z76" s="7"/>
      <c r="AA76" s="7"/>
      <c r="AB76" s="7"/>
      <c r="AC76" s="7"/>
      <c r="AD76" s="7"/>
      <c r="AE76" s="7"/>
      <c r="AF76" s="7"/>
      <c r="AG76" s="7"/>
    </row>
    <row r="77" spans="1:37" ht="15" thickBot="1">
      <c r="A77" s="15"/>
      <c r="B77" s="15"/>
      <c r="J77" s="7"/>
      <c r="K77" s="7"/>
      <c r="L77" s="7"/>
      <c r="M77" s="7"/>
      <c r="N77" s="7"/>
      <c r="O77" s="7"/>
      <c r="P77" s="7"/>
      <c r="Q77" s="26"/>
      <c r="R77" s="26"/>
      <c r="S77" s="26"/>
      <c r="T77" s="26"/>
      <c r="U77" s="14"/>
      <c r="W77" s="7"/>
      <c r="X77" s="7"/>
      <c r="Y77" s="7"/>
      <c r="Z77" s="7"/>
      <c r="AA77" s="7"/>
      <c r="AB77" s="7"/>
      <c r="AC77" s="7"/>
      <c r="AD77" s="7"/>
      <c r="AE77" s="7"/>
      <c r="AF77" s="7"/>
      <c r="AG77" s="7"/>
    </row>
    <row r="78" spans="1:37" ht="21.6" thickBot="1">
      <c r="A78" s="193" t="s">
        <v>127</v>
      </c>
      <c r="B78" s="194"/>
      <c r="C78" s="14"/>
      <c r="I78" s="7"/>
      <c r="J78" s="7"/>
      <c r="K78" s="7"/>
      <c r="L78" s="7"/>
      <c r="M78" s="7"/>
      <c r="N78" s="7"/>
      <c r="O78" s="7"/>
      <c r="P78" s="7"/>
      <c r="Q78" s="7"/>
      <c r="R78" s="7"/>
      <c r="S78" s="7"/>
      <c r="T78" s="7"/>
      <c r="U78" s="7"/>
      <c r="V78" s="7"/>
      <c r="W78" s="7"/>
      <c r="X78" s="7"/>
      <c r="Y78" s="7"/>
      <c r="Z78" s="7"/>
      <c r="AA78" s="7"/>
      <c r="AB78" s="7"/>
      <c r="AC78" s="7"/>
      <c r="AD78" s="7"/>
      <c r="AE78" s="7"/>
      <c r="AF78" s="7"/>
      <c r="AG78" s="7"/>
    </row>
    <row r="79" spans="1:37">
      <c r="A79" s="18" t="s">
        <v>121</v>
      </c>
      <c r="B79" s="87">
        <v>0</v>
      </c>
      <c r="C79" s="14"/>
      <c r="I79" s="7"/>
      <c r="J79" s="7"/>
      <c r="K79" s="7"/>
      <c r="L79" s="7"/>
      <c r="M79" s="7"/>
      <c r="N79" s="7"/>
      <c r="O79" s="7"/>
      <c r="P79" s="7"/>
      <c r="Q79" s="7"/>
      <c r="R79" s="7"/>
      <c r="S79" s="7"/>
      <c r="T79" s="7"/>
      <c r="W79" s="7"/>
      <c r="X79" s="7"/>
      <c r="Y79" s="7"/>
      <c r="Z79" s="7"/>
      <c r="AA79" s="7"/>
      <c r="AB79" s="7"/>
      <c r="AC79" s="7"/>
      <c r="AD79" s="7"/>
      <c r="AE79" s="7"/>
      <c r="AF79" s="7"/>
      <c r="AG79" s="7"/>
    </row>
    <row r="80" spans="1:37">
      <c r="A80" s="20" t="s">
        <v>26</v>
      </c>
      <c r="B80" s="21">
        <v>0</v>
      </c>
      <c r="C80" s="14"/>
      <c r="G80" s="14"/>
      <c r="H80" s="14"/>
      <c r="I80" s="7"/>
      <c r="J80" s="26"/>
      <c r="K80" s="26"/>
      <c r="L80" s="26"/>
      <c r="M80" s="26"/>
      <c r="N80" s="26"/>
      <c r="O80" s="26"/>
      <c r="P80" s="26"/>
      <c r="Q80" s="26"/>
      <c r="R80" s="26"/>
      <c r="S80" s="26"/>
      <c r="T80" s="26"/>
      <c r="W80" s="7"/>
      <c r="X80" s="7"/>
      <c r="Y80" s="7"/>
      <c r="Z80" s="7"/>
      <c r="AA80" s="7"/>
      <c r="AB80" s="7"/>
      <c r="AC80" s="7"/>
      <c r="AD80" s="7"/>
      <c r="AE80" s="7"/>
      <c r="AF80" s="7"/>
      <c r="AG80" s="7"/>
    </row>
    <row r="81" spans="1:37">
      <c r="A81" s="20" t="s">
        <v>44</v>
      </c>
      <c r="B81" s="21">
        <v>0</v>
      </c>
      <c r="C81" s="14"/>
      <c r="G81" s="14"/>
      <c r="H81" s="14"/>
      <c r="I81" s="7"/>
      <c r="J81" s="26"/>
      <c r="K81" s="26"/>
      <c r="L81" s="26"/>
      <c r="M81" s="26"/>
      <c r="N81" s="26"/>
      <c r="O81" s="26"/>
      <c r="P81" s="26"/>
      <c r="Q81" s="26"/>
      <c r="R81" s="26"/>
      <c r="S81" s="26"/>
      <c r="T81" s="26"/>
      <c r="W81" s="7"/>
      <c r="X81" s="7"/>
      <c r="Y81" s="7"/>
      <c r="Z81" s="7"/>
      <c r="AA81" s="7"/>
      <c r="AB81" s="7"/>
      <c r="AC81" s="7"/>
      <c r="AD81" s="7"/>
      <c r="AE81" s="7"/>
      <c r="AF81" s="7"/>
      <c r="AG81" s="7"/>
    </row>
    <row r="82" spans="1:37">
      <c r="A82" s="20" t="s">
        <v>68</v>
      </c>
      <c r="B82" s="21">
        <v>0</v>
      </c>
      <c r="C82" s="14"/>
      <c r="H82" s="14"/>
      <c r="I82" s="7"/>
      <c r="J82" s="26"/>
      <c r="K82" s="26"/>
      <c r="L82" s="26"/>
      <c r="M82" s="26"/>
      <c r="N82" s="26"/>
      <c r="O82" s="26"/>
      <c r="P82" s="26"/>
      <c r="Q82" s="26"/>
      <c r="R82" s="26"/>
      <c r="S82" s="26"/>
      <c r="T82" s="26"/>
      <c r="U82" s="14"/>
      <c r="W82" s="7"/>
      <c r="X82" s="7"/>
      <c r="Y82" s="7"/>
      <c r="Z82" s="7"/>
      <c r="AA82" s="7"/>
      <c r="AB82" s="7"/>
      <c r="AC82" s="7"/>
      <c r="AD82" s="7"/>
      <c r="AE82" s="7"/>
      <c r="AF82" s="7"/>
      <c r="AG82" s="7"/>
    </row>
    <row r="83" spans="1:37">
      <c r="A83" s="20" t="s">
        <v>122</v>
      </c>
      <c r="B83" s="21">
        <v>0</v>
      </c>
      <c r="C83" s="14"/>
      <c r="H83" s="14"/>
      <c r="I83" s="7"/>
      <c r="J83" s="26"/>
      <c r="K83" s="26"/>
      <c r="L83" s="26"/>
      <c r="M83" s="26"/>
      <c r="N83" s="26"/>
      <c r="O83" s="26"/>
      <c r="P83" s="26"/>
      <c r="Q83" s="26"/>
      <c r="R83" s="26"/>
      <c r="S83" s="26"/>
      <c r="T83" s="26"/>
      <c r="U83" s="14"/>
      <c r="W83" s="7"/>
      <c r="X83" s="7"/>
      <c r="Y83" s="7"/>
      <c r="Z83" s="7"/>
      <c r="AA83" s="7"/>
      <c r="AB83" s="7"/>
      <c r="AC83" s="7"/>
      <c r="AD83" s="7"/>
      <c r="AE83" s="7"/>
      <c r="AF83" s="7"/>
      <c r="AG83" s="7"/>
    </row>
    <row r="84" spans="1:37">
      <c r="A84" s="20" t="s">
        <v>123</v>
      </c>
      <c r="B84" s="21">
        <v>0</v>
      </c>
      <c r="C84" s="14"/>
      <c r="H84" s="14"/>
      <c r="I84" s="7"/>
      <c r="J84" s="26"/>
      <c r="K84" s="26"/>
      <c r="L84" s="26"/>
      <c r="M84" s="26"/>
      <c r="N84" s="26"/>
      <c r="O84" s="26"/>
      <c r="P84" s="26"/>
      <c r="Q84" s="26"/>
      <c r="R84" s="26"/>
      <c r="S84" s="26"/>
      <c r="T84" s="26"/>
      <c r="U84" s="14"/>
      <c r="W84" s="7"/>
      <c r="X84" s="7"/>
      <c r="Y84" s="7"/>
      <c r="Z84" s="7"/>
      <c r="AA84" s="7"/>
      <c r="AB84" s="7"/>
      <c r="AC84" s="7"/>
      <c r="AD84" s="7"/>
      <c r="AE84" s="7"/>
      <c r="AF84" s="7"/>
      <c r="AG84" s="7"/>
    </row>
    <row r="85" spans="1:37">
      <c r="A85" s="20" t="s">
        <v>124</v>
      </c>
      <c r="B85" s="8">
        <v>0</v>
      </c>
      <c r="C85" s="14"/>
      <c r="H85" s="14"/>
      <c r="I85" s="7"/>
      <c r="J85" s="26"/>
      <c r="K85" s="26"/>
      <c r="L85" s="26"/>
      <c r="M85" s="26"/>
      <c r="N85" s="26"/>
      <c r="O85" s="26"/>
      <c r="P85" s="26"/>
      <c r="Q85" s="26"/>
      <c r="R85" s="26"/>
      <c r="S85" s="26"/>
      <c r="T85" s="26"/>
      <c r="U85" s="14"/>
      <c r="W85" s="7"/>
      <c r="X85" s="7"/>
      <c r="Y85" s="7"/>
      <c r="Z85" s="7"/>
      <c r="AA85" s="7"/>
      <c r="AB85" s="7"/>
      <c r="AC85" s="7"/>
      <c r="AD85" s="7"/>
      <c r="AE85" s="7"/>
      <c r="AF85" s="7"/>
      <c r="AG85" s="7"/>
    </row>
    <row r="86" spans="1:37" ht="15" thickBot="1">
      <c r="A86" s="23" t="s">
        <v>125</v>
      </c>
      <c r="B86" s="9">
        <v>0</v>
      </c>
      <c r="H86" s="14"/>
      <c r="I86" s="7"/>
      <c r="J86" s="26"/>
      <c r="K86" s="26"/>
      <c r="L86" s="26"/>
      <c r="M86" s="26"/>
      <c r="N86" s="26"/>
      <c r="O86" s="26"/>
      <c r="P86" s="26"/>
      <c r="Q86" s="26"/>
      <c r="R86" s="26"/>
      <c r="S86" s="26"/>
      <c r="T86" s="26"/>
      <c r="U86" s="14"/>
      <c r="W86" s="7"/>
      <c r="X86" s="7"/>
      <c r="Y86" s="7"/>
      <c r="Z86" s="7"/>
      <c r="AA86" s="7"/>
      <c r="AB86" s="7"/>
      <c r="AC86" s="7"/>
      <c r="AD86" s="7"/>
      <c r="AE86" s="7"/>
      <c r="AF86" s="7"/>
      <c r="AG86" s="7"/>
    </row>
    <row r="87" spans="1:37" ht="15" thickBot="1">
      <c r="A87" s="24" t="s">
        <v>126</v>
      </c>
      <c r="B87" s="25">
        <f>SUM(B80:B86)</f>
        <v>0</v>
      </c>
      <c r="H87" s="14"/>
      <c r="I87" s="7"/>
      <c r="J87" s="26"/>
      <c r="K87" s="26"/>
      <c r="L87" s="26"/>
      <c r="M87" s="26"/>
      <c r="N87" s="26"/>
      <c r="O87" s="26"/>
      <c r="P87" s="26"/>
      <c r="Q87" s="26"/>
      <c r="R87" s="26"/>
      <c r="S87" s="26"/>
      <c r="T87" s="26"/>
      <c r="U87" s="14"/>
      <c r="W87" s="7"/>
      <c r="X87" s="7"/>
      <c r="Y87" s="7"/>
      <c r="Z87" s="7"/>
      <c r="AA87" s="7"/>
      <c r="AB87" s="7"/>
      <c r="AC87" s="7"/>
      <c r="AD87" s="7"/>
      <c r="AE87" s="7"/>
      <c r="AF87" s="7"/>
      <c r="AG87" s="7"/>
    </row>
    <row r="88" spans="1:37" s="34" customFormat="1" ht="15" thickBot="1">
      <c r="A88" s="15"/>
      <c r="B88" s="15"/>
      <c r="C88" s="15"/>
      <c r="D88" s="15"/>
      <c r="E88" s="15"/>
      <c r="F88" s="15"/>
      <c r="G88" s="15"/>
      <c r="H88" s="14"/>
      <c r="I88" s="7"/>
      <c r="J88" s="26"/>
      <c r="K88" s="26"/>
      <c r="L88" s="26"/>
      <c r="M88" s="26"/>
      <c r="N88" s="26"/>
      <c r="O88" s="26"/>
      <c r="P88" s="26"/>
      <c r="Q88" s="26"/>
      <c r="R88" s="26"/>
      <c r="S88" s="26"/>
      <c r="T88" s="26"/>
      <c r="U88" s="14"/>
      <c r="V88" s="15"/>
      <c r="W88" s="7"/>
      <c r="X88" s="7"/>
      <c r="Y88" s="7"/>
      <c r="Z88" s="7"/>
      <c r="AA88" s="7"/>
      <c r="AB88" s="7"/>
      <c r="AC88" s="7"/>
      <c r="AD88" s="7"/>
      <c r="AE88" s="7"/>
      <c r="AF88" s="7"/>
      <c r="AG88" s="7"/>
      <c r="AH88" s="15"/>
      <c r="AI88" s="15"/>
      <c r="AJ88" s="15"/>
      <c r="AK88" s="15"/>
    </row>
    <row r="89" spans="1:37" s="34" customFormat="1" ht="28.2" customHeight="1" thickBot="1">
      <c r="A89" s="171" t="s">
        <v>288</v>
      </c>
      <c r="B89" s="172"/>
      <c r="C89" s="15"/>
      <c r="D89" s="15"/>
      <c r="E89" s="15"/>
      <c r="F89" s="15"/>
      <c r="G89" s="15"/>
      <c r="H89" s="15"/>
      <c r="I89" s="15"/>
      <c r="J89" s="7"/>
      <c r="K89" s="7"/>
      <c r="L89" s="7"/>
      <c r="M89" s="7"/>
      <c r="N89" s="7"/>
      <c r="O89" s="7"/>
      <c r="P89" s="7"/>
      <c r="Q89" s="26"/>
      <c r="R89" s="26"/>
      <c r="S89" s="26"/>
      <c r="T89" s="26"/>
      <c r="U89" s="14"/>
      <c r="V89" s="15"/>
      <c r="W89" s="7"/>
      <c r="X89" s="7"/>
      <c r="Y89" s="7"/>
      <c r="Z89" s="7"/>
      <c r="AA89" s="7"/>
      <c r="AB89" s="7"/>
      <c r="AC89" s="7"/>
      <c r="AD89" s="7"/>
      <c r="AE89" s="7"/>
      <c r="AF89" s="7"/>
      <c r="AG89" s="7"/>
      <c r="AH89" s="15"/>
      <c r="AI89" s="15"/>
      <c r="AJ89" s="15"/>
      <c r="AK89" s="15"/>
    </row>
    <row r="90" spans="1:37" s="34" customFormat="1">
      <c r="A90" s="18" t="s">
        <v>121</v>
      </c>
      <c r="B90" s="21">
        <v>0</v>
      </c>
      <c r="C90" s="15"/>
      <c r="D90" s="15"/>
      <c r="E90" s="15"/>
      <c r="F90" s="15"/>
      <c r="G90" s="15"/>
      <c r="H90" s="15"/>
      <c r="I90" s="15"/>
      <c r="J90" s="7"/>
      <c r="K90" s="7"/>
      <c r="L90" s="7"/>
      <c r="M90" s="7"/>
      <c r="N90" s="7"/>
      <c r="O90" s="7"/>
      <c r="P90" s="7"/>
      <c r="Q90" s="26"/>
      <c r="R90" s="26"/>
      <c r="S90" s="26"/>
      <c r="T90" s="26"/>
      <c r="U90" s="14"/>
      <c r="V90" s="15"/>
      <c r="W90" s="7"/>
      <c r="X90" s="7"/>
      <c r="Y90" s="7"/>
      <c r="Z90" s="7"/>
      <c r="AA90" s="7"/>
      <c r="AB90" s="7"/>
      <c r="AC90" s="7"/>
      <c r="AD90" s="7"/>
      <c r="AE90" s="7"/>
      <c r="AF90" s="7"/>
      <c r="AG90" s="7"/>
      <c r="AH90" s="15"/>
      <c r="AI90" s="15"/>
      <c r="AJ90" s="15"/>
      <c r="AK90" s="15"/>
    </row>
    <row r="91" spans="1:37" s="34" customFormat="1">
      <c r="A91" s="68" t="s">
        <v>147</v>
      </c>
      <c r="B91" s="21">
        <f>B90-B98</f>
        <v>0</v>
      </c>
      <c r="C91" s="15"/>
      <c r="D91" s="15"/>
      <c r="E91" s="15"/>
      <c r="F91" s="15"/>
      <c r="G91" s="15"/>
      <c r="H91" s="15"/>
      <c r="I91" s="15"/>
      <c r="J91" s="7"/>
      <c r="K91" s="7"/>
      <c r="L91" s="7"/>
      <c r="M91" s="7"/>
      <c r="N91" s="7"/>
      <c r="O91" s="7"/>
      <c r="P91" s="7"/>
      <c r="Q91" s="26"/>
      <c r="R91" s="26"/>
      <c r="S91" s="26"/>
      <c r="T91" s="26"/>
      <c r="U91" s="14"/>
      <c r="V91" s="15"/>
      <c r="W91" s="7"/>
      <c r="X91" s="7"/>
      <c r="Y91" s="7"/>
      <c r="Z91" s="7"/>
      <c r="AA91" s="7"/>
      <c r="AB91" s="7"/>
      <c r="AC91" s="7"/>
      <c r="AD91" s="7"/>
      <c r="AE91" s="7"/>
      <c r="AF91" s="7"/>
      <c r="AG91" s="7"/>
      <c r="AH91" s="15"/>
      <c r="AI91" s="15"/>
      <c r="AJ91" s="15"/>
      <c r="AK91" s="15"/>
    </row>
    <row r="92" spans="1:37" s="34" customFormat="1">
      <c r="A92" s="20" t="s">
        <v>26</v>
      </c>
      <c r="B92" s="21">
        <v>0</v>
      </c>
      <c r="C92" s="15"/>
      <c r="D92" s="15"/>
      <c r="E92" s="15"/>
      <c r="F92" s="15"/>
      <c r="G92" s="15"/>
      <c r="H92" s="15"/>
      <c r="I92" s="15"/>
      <c r="J92" s="7"/>
      <c r="K92" s="7"/>
      <c r="L92" s="7"/>
      <c r="M92" s="7"/>
      <c r="N92" s="7"/>
      <c r="O92" s="7"/>
      <c r="P92" s="7"/>
      <c r="Q92" s="26"/>
      <c r="R92" s="26"/>
      <c r="S92" s="26"/>
      <c r="T92" s="26"/>
      <c r="U92" s="14"/>
      <c r="V92" s="15"/>
      <c r="W92" s="7"/>
      <c r="X92" s="7"/>
      <c r="Y92" s="7"/>
      <c r="Z92" s="7"/>
      <c r="AA92" s="7"/>
      <c r="AB92" s="7"/>
      <c r="AC92" s="7"/>
      <c r="AD92" s="7"/>
      <c r="AE92" s="7"/>
      <c r="AF92" s="7"/>
      <c r="AG92" s="7"/>
      <c r="AH92" s="15"/>
      <c r="AI92" s="15"/>
      <c r="AJ92" s="15"/>
      <c r="AK92" s="15"/>
    </row>
    <row r="93" spans="1:37" s="34" customFormat="1">
      <c r="A93" s="20" t="s">
        <v>44</v>
      </c>
      <c r="B93" s="21">
        <v>0</v>
      </c>
      <c r="C93" s="15"/>
      <c r="D93" s="15"/>
      <c r="E93" s="15"/>
      <c r="F93" s="15"/>
      <c r="G93" s="15"/>
      <c r="H93" s="15"/>
      <c r="I93" s="15"/>
      <c r="J93" s="7"/>
      <c r="K93" s="7"/>
      <c r="L93" s="7"/>
      <c r="M93" s="7"/>
      <c r="N93" s="7"/>
      <c r="O93" s="7"/>
      <c r="P93" s="7"/>
      <c r="Q93" s="26"/>
      <c r="R93" s="26"/>
      <c r="S93" s="26"/>
      <c r="T93" s="26"/>
      <c r="U93" s="14"/>
      <c r="V93" s="15"/>
      <c r="W93" s="7"/>
      <c r="X93" s="7"/>
      <c r="Y93" s="7"/>
      <c r="Z93" s="7"/>
      <c r="AA93" s="7"/>
      <c r="AB93" s="7"/>
      <c r="AC93" s="7"/>
      <c r="AD93" s="7"/>
      <c r="AE93" s="7"/>
      <c r="AF93" s="7"/>
      <c r="AG93" s="7"/>
      <c r="AH93" s="15"/>
      <c r="AI93" s="15"/>
      <c r="AJ93" s="15"/>
      <c r="AK93" s="15"/>
    </row>
    <row r="94" spans="1:37" s="34" customFormat="1">
      <c r="A94" s="20" t="s">
        <v>68</v>
      </c>
      <c r="B94" s="21">
        <v>0</v>
      </c>
      <c r="C94" s="15"/>
      <c r="D94" s="15"/>
      <c r="E94" s="15"/>
      <c r="F94" s="15"/>
      <c r="G94" s="15"/>
      <c r="H94" s="15"/>
      <c r="I94" s="15"/>
      <c r="J94" s="7"/>
      <c r="K94" s="7"/>
      <c r="L94" s="7"/>
      <c r="M94" s="7"/>
      <c r="N94" s="7"/>
      <c r="O94" s="7"/>
      <c r="P94" s="7"/>
      <c r="Q94" s="26"/>
      <c r="R94" s="26"/>
      <c r="S94" s="26"/>
      <c r="T94" s="26"/>
      <c r="U94" s="14"/>
      <c r="V94" s="15"/>
      <c r="W94" s="7"/>
      <c r="X94" s="7"/>
      <c r="Y94" s="7"/>
      <c r="Z94" s="7"/>
      <c r="AA94" s="7"/>
      <c r="AB94" s="7"/>
      <c r="AC94" s="7"/>
      <c r="AD94" s="7"/>
      <c r="AE94" s="7"/>
      <c r="AF94" s="7"/>
      <c r="AG94" s="7"/>
      <c r="AH94" s="15"/>
      <c r="AI94" s="15"/>
      <c r="AJ94" s="15"/>
      <c r="AK94" s="15"/>
    </row>
    <row r="95" spans="1:37" s="34" customFormat="1">
      <c r="A95" s="20" t="s">
        <v>122</v>
      </c>
      <c r="B95" s="21">
        <v>0</v>
      </c>
      <c r="C95" s="15"/>
      <c r="D95" s="15"/>
      <c r="E95" s="15"/>
      <c r="F95" s="15"/>
      <c r="G95" s="15"/>
      <c r="H95" s="15"/>
      <c r="I95" s="15"/>
      <c r="J95" s="7"/>
      <c r="K95" s="7"/>
      <c r="L95" s="7"/>
      <c r="M95" s="7"/>
      <c r="N95" s="7"/>
      <c r="O95" s="7"/>
      <c r="P95" s="7"/>
      <c r="Q95" s="26"/>
      <c r="R95" s="26"/>
      <c r="S95" s="26"/>
      <c r="T95" s="26"/>
      <c r="U95" s="14"/>
      <c r="V95" s="15"/>
      <c r="W95" s="7"/>
      <c r="X95" s="7"/>
      <c r="Y95" s="7"/>
      <c r="Z95" s="7"/>
      <c r="AA95" s="7"/>
      <c r="AB95" s="7"/>
      <c r="AC95" s="7"/>
      <c r="AD95" s="7"/>
      <c r="AE95" s="7"/>
      <c r="AF95" s="7"/>
      <c r="AG95" s="7"/>
      <c r="AH95" s="15"/>
      <c r="AI95" s="15"/>
      <c r="AJ95" s="15"/>
      <c r="AK95" s="15"/>
    </row>
    <row r="96" spans="1:37" s="34" customFormat="1">
      <c r="A96" s="20" t="s">
        <v>123</v>
      </c>
      <c r="B96" s="21">
        <v>0</v>
      </c>
      <c r="C96" s="15"/>
      <c r="D96" s="15"/>
      <c r="E96" s="15"/>
      <c r="F96" s="15"/>
      <c r="G96" s="15"/>
      <c r="H96" s="15"/>
      <c r="I96" s="15"/>
      <c r="J96" s="7"/>
      <c r="K96" s="7"/>
      <c r="L96" s="7"/>
      <c r="M96" s="7"/>
      <c r="N96" s="7"/>
      <c r="O96" s="7"/>
      <c r="P96" s="7"/>
      <c r="Q96" s="26"/>
      <c r="R96" s="26"/>
      <c r="S96" s="26"/>
      <c r="T96" s="26"/>
      <c r="U96" s="14"/>
      <c r="V96" s="15"/>
      <c r="W96" s="7"/>
      <c r="X96" s="7"/>
      <c r="Y96" s="7"/>
      <c r="Z96" s="7"/>
      <c r="AA96" s="7"/>
      <c r="AB96" s="7"/>
      <c r="AC96" s="7"/>
      <c r="AD96" s="7"/>
      <c r="AE96" s="7"/>
      <c r="AF96" s="7"/>
      <c r="AG96" s="7"/>
      <c r="AH96" s="15"/>
      <c r="AI96" s="15"/>
      <c r="AJ96" s="15"/>
      <c r="AK96" s="15"/>
    </row>
    <row r="97" spans="1:37" s="34" customFormat="1">
      <c r="A97" s="22" t="s">
        <v>124</v>
      </c>
      <c r="B97" s="8">
        <v>0</v>
      </c>
      <c r="C97" s="15"/>
      <c r="D97" s="15"/>
      <c r="E97" s="15"/>
      <c r="F97" s="15"/>
      <c r="G97" s="15"/>
      <c r="H97" s="15"/>
      <c r="I97" s="15"/>
      <c r="J97" s="7"/>
      <c r="K97" s="7"/>
      <c r="L97" s="7"/>
      <c r="M97" s="7"/>
      <c r="N97" s="7"/>
      <c r="O97" s="7"/>
      <c r="P97" s="7"/>
      <c r="Q97" s="26"/>
      <c r="R97" s="26"/>
      <c r="S97" s="26"/>
      <c r="T97" s="26"/>
      <c r="U97" s="14"/>
      <c r="V97" s="15"/>
      <c r="W97" s="7"/>
      <c r="X97" s="7"/>
      <c r="Y97" s="7"/>
      <c r="Z97" s="7"/>
      <c r="AA97" s="7"/>
      <c r="AB97" s="7"/>
      <c r="AC97" s="7"/>
      <c r="AD97" s="7"/>
      <c r="AE97" s="7"/>
      <c r="AF97" s="7"/>
      <c r="AG97" s="7"/>
      <c r="AH97" s="15"/>
      <c r="AI97" s="15"/>
      <c r="AJ97" s="15"/>
      <c r="AK97" s="15"/>
    </row>
    <row r="98" spans="1:37" s="34" customFormat="1" ht="15" thickBot="1">
      <c r="A98" s="23" t="s">
        <v>125</v>
      </c>
      <c r="B98" s="9">
        <v>0</v>
      </c>
      <c r="C98" s="15"/>
      <c r="D98" s="15"/>
      <c r="E98" s="15"/>
      <c r="F98" s="15"/>
      <c r="G98" s="15"/>
      <c r="H98" s="15"/>
      <c r="I98" s="15"/>
      <c r="J98" s="7"/>
      <c r="K98" s="7"/>
      <c r="L98" s="7"/>
      <c r="M98" s="7"/>
      <c r="N98" s="7"/>
      <c r="O98" s="7"/>
      <c r="P98" s="7"/>
      <c r="Q98" s="26"/>
      <c r="R98" s="26"/>
      <c r="S98" s="26"/>
      <c r="T98" s="26"/>
      <c r="U98" s="14"/>
      <c r="V98" s="15"/>
      <c r="W98" s="7"/>
      <c r="X98" s="7"/>
      <c r="Y98" s="7"/>
      <c r="Z98" s="7"/>
      <c r="AA98" s="7"/>
      <c r="AB98" s="7"/>
      <c r="AC98" s="7"/>
      <c r="AD98" s="7"/>
      <c r="AE98" s="7"/>
      <c r="AF98" s="7"/>
      <c r="AG98" s="7"/>
      <c r="AH98" s="15"/>
      <c r="AI98" s="15"/>
      <c r="AJ98" s="15"/>
      <c r="AK98" s="15"/>
    </row>
    <row r="99" spans="1:37" s="34" customFormat="1" ht="15" thickBot="1">
      <c r="A99" s="24" t="s">
        <v>126</v>
      </c>
      <c r="B99" s="25">
        <f>SUM(B92:B98)</f>
        <v>0</v>
      </c>
      <c r="C99" s="15"/>
      <c r="D99" s="15"/>
      <c r="E99" s="15"/>
      <c r="F99" s="15"/>
      <c r="G99" s="15"/>
      <c r="H99" s="15"/>
      <c r="I99" s="15"/>
      <c r="J99" s="7"/>
      <c r="K99" s="7"/>
      <c r="L99" s="7"/>
      <c r="M99" s="7"/>
      <c r="N99" s="7"/>
      <c r="O99" s="7"/>
      <c r="P99" s="7"/>
      <c r="Q99" s="26"/>
      <c r="R99" s="26"/>
      <c r="S99" s="26"/>
      <c r="T99" s="26"/>
      <c r="U99" s="14"/>
      <c r="V99" s="15"/>
      <c r="W99" s="7"/>
      <c r="X99" s="7"/>
      <c r="Y99" s="7"/>
      <c r="Z99" s="7"/>
      <c r="AA99" s="7"/>
      <c r="AB99" s="7"/>
      <c r="AC99" s="7"/>
      <c r="AD99" s="7"/>
      <c r="AE99" s="7"/>
      <c r="AF99" s="7"/>
      <c r="AG99" s="7"/>
      <c r="AH99" s="15"/>
      <c r="AI99" s="15"/>
      <c r="AJ99" s="15"/>
      <c r="AK99" s="15"/>
    </row>
    <row r="100" spans="1:37" s="34" customFormat="1" ht="15" thickBot="1">
      <c r="A100" s="15"/>
      <c r="B100" s="15"/>
      <c r="C100" s="15"/>
      <c r="D100" s="15"/>
      <c r="E100" s="15"/>
      <c r="F100" s="15"/>
      <c r="G100" s="15"/>
      <c r="H100" s="15"/>
      <c r="I100" s="15"/>
      <c r="J100" s="7"/>
      <c r="K100" s="7"/>
      <c r="L100" s="7"/>
      <c r="M100" s="7"/>
      <c r="N100" s="7"/>
      <c r="O100" s="7"/>
      <c r="P100" s="7"/>
      <c r="Q100" s="26"/>
      <c r="R100" s="26"/>
      <c r="S100" s="26"/>
      <c r="T100" s="26"/>
      <c r="U100" s="14"/>
      <c r="V100" s="15"/>
      <c r="W100" s="7"/>
      <c r="X100" s="7"/>
      <c r="Y100" s="7"/>
      <c r="Z100" s="7"/>
      <c r="AA100" s="7"/>
      <c r="AB100" s="7"/>
      <c r="AC100" s="7"/>
      <c r="AD100" s="7"/>
      <c r="AE100" s="7"/>
      <c r="AF100" s="7"/>
      <c r="AG100" s="7"/>
      <c r="AH100" s="15"/>
      <c r="AI100" s="15"/>
      <c r="AJ100" s="15"/>
      <c r="AK100" s="15"/>
    </row>
    <row r="101" spans="1:37" ht="15" thickBot="1">
      <c r="A101" s="195" t="s">
        <v>262</v>
      </c>
      <c r="B101" s="196"/>
      <c r="C101" s="14"/>
      <c r="J101" s="7"/>
      <c r="K101" s="7"/>
      <c r="L101" s="7"/>
      <c r="M101" s="7"/>
      <c r="N101" s="7"/>
      <c r="O101" s="7"/>
      <c r="P101" s="7"/>
      <c r="Q101" s="26"/>
      <c r="R101" s="26"/>
      <c r="S101" s="26"/>
      <c r="T101" s="26"/>
      <c r="U101" s="14"/>
      <c r="W101" s="7"/>
      <c r="X101" s="7"/>
      <c r="Y101" s="7"/>
      <c r="Z101" s="7"/>
      <c r="AA101" s="7"/>
      <c r="AB101" s="7"/>
      <c r="AC101" s="7"/>
      <c r="AD101" s="7"/>
      <c r="AE101" s="7"/>
      <c r="AF101" s="7"/>
      <c r="AG101" s="7"/>
    </row>
    <row r="102" spans="1:37">
      <c r="A102" s="41" t="s">
        <v>56</v>
      </c>
      <c r="B102" s="42">
        <v>2</v>
      </c>
      <c r="C102" s="14"/>
      <c r="J102" s="7"/>
      <c r="K102" s="7"/>
      <c r="L102" s="7"/>
      <c r="M102" s="7"/>
      <c r="N102" s="7"/>
      <c r="O102" s="7"/>
      <c r="P102" s="7"/>
      <c r="Q102" s="26"/>
      <c r="R102" s="26"/>
      <c r="S102" s="26"/>
      <c r="T102" s="26"/>
      <c r="U102" s="14"/>
      <c r="W102" s="7"/>
      <c r="X102" s="7"/>
      <c r="Y102" s="7"/>
      <c r="Z102" s="7"/>
      <c r="AA102" s="7"/>
      <c r="AB102" s="7"/>
      <c r="AC102" s="7"/>
      <c r="AD102" s="7"/>
      <c r="AE102" s="7"/>
      <c r="AF102" s="7"/>
      <c r="AG102" s="7"/>
    </row>
    <row r="103" spans="1:37" s="34" customFormat="1">
      <c r="A103" s="36" t="s">
        <v>84</v>
      </c>
      <c r="B103" s="37">
        <v>0</v>
      </c>
      <c r="C103" s="14"/>
      <c r="D103" s="15"/>
      <c r="E103" s="15"/>
      <c r="F103" s="15"/>
      <c r="G103" s="15"/>
      <c r="H103" s="15"/>
      <c r="I103" s="15"/>
      <c r="J103" s="7"/>
      <c r="K103" s="7"/>
      <c r="L103" s="7"/>
      <c r="M103" s="7"/>
      <c r="N103" s="7"/>
      <c r="O103" s="7"/>
      <c r="P103" s="7"/>
      <c r="Q103" s="26"/>
      <c r="R103" s="26"/>
      <c r="S103" s="26"/>
      <c r="T103" s="26"/>
      <c r="U103" s="14"/>
      <c r="V103" s="15"/>
      <c r="W103" s="7"/>
      <c r="X103" s="7"/>
      <c r="Y103" s="7"/>
      <c r="Z103" s="7"/>
      <c r="AA103" s="7"/>
      <c r="AB103" s="7"/>
      <c r="AC103" s="7"/>
      <c r="AD103" s="7"/>
      <c r="AE103" s="7"/>
      <c r="AF103" s="7"/>
      <c r="AG103" s="7"/>
      <c r="AH103" s="15"/>
      <c r="AI103" s="15"/>
      <c r="AJ103" s="15"/>
      <c r="AK103" s="15"/>
    </row>
    <row r="104" spans="1:37">
      <c r="A104" s="36" t="s">
        <v>69</v>
      </c>
      <c r="B104" s="37">
        <v>5</v>
      </c>
      <c r="C104" s="14"/>
      <c r="J104" s="7"/>
      <c r="K104" s="7"/>
      <c r="L104" s="7"/>
      <c r="M104" s="7"/>
      <c r="N104" s="7"/>
      <c r="O104" s="7"/>
      <c r="P104" s="7"/>
      <c r="Q104" s="26"/>
      <c r="R104" s="26"/>
      <c r="S104" s="26"/>
      <c r="T104" s="26"/>
      <c r="U104" s="14"/>
      <c r="W104" s="7"/>
      <c r="X104" s="7"/>
      <c r="Y104" s="7"/>
      <c r="Z104" s="7"/>
      <c r="AA104" s="7"/>
      <c r="AB104" s="7"/>
      <c r="AC104" s="7"/>
      <c r="AD104" s="7"/>
      <c r="AE104" s="7"/>
      <c r="AF104" s="7"/>
      <c r="AG104" s="7"/>
    </row>
    <row r="105" spans="1:37">
      <c r="A105" s="36" t="s">
        <v>40</v>
      </c>
      <c r="B105" s="37">
        <v>2</v>
      </c>
      <c r="C105" s="14"/>
      <c r="J105" s="7"/>
      <c r="K105" s="7"/>
      <c r="L105" s="7"/>
      <c r="M105" s="7"/>
      <c r="N105" s="7"/>
      <c r="O105" s="7"/>
      <c r="P105" s="7"/>
      <c r="Q105" s="26"/>
      <c r="R105" s="26"/>
      <c r="S105" s="26"/>
      <c r="T105" s="26"/>
      <c r="U105" s="14"/>
      <c r="W105" s="7"/>
      <c r="X105" s="7"/>
      <c r="Y105" s="7"/>
      <c r="Z105" s="7"/>
      <c r="AA105" s="7"/>
      <c r="AB105" s="7"/>
      <c r="AC105" s="7"/>
      <c r="AD105" s="7"/>
      <c r="AE105" s="7"/>
      <c r="AF105" s="7"/>
      <c r="AG105" s="7"/>
    </row>
    <row r="106" spans="1:37" s="34" customFormat="1">
      <c r="A106" s="48" t="s">
        <v>54</v>
      </c>
      <c r="B106" s="49">
        <v>5</v>
      </c>
      <c r="C106" s="14"/>
      <c r="D106" s="15"/>
      <c r="E106" s="15"/>
      <c r="F106" s="15"/>
      <c r="G106" s="15"/>
      <c r="H106" s="15"/>
      <c r="I106" s="15"/>
      <c r="J106" s="7"/>
      <c r="K106" s="7"/>
      <c r="L106" s="7"/>
      <c r="M106" s="7"/>
      <c r="N106" s="7"/>
      <c r="O106" s="7"/>
      <c r="P106" s="7"/>
      <c r="Q106" s="26"/>
      <c r="R106" s="26"/>
      <c r="S106" s="26"/>
      <c r="T106" s="26"/>
      <c r="U106" s="14"/>
      <c r="V106" s="15"/>
      <c r="W106" s="7"/>
      <c r="X106" s="7"/>
      <c r="Y106" s="7"/>
      <c r="Z106" s="7"/>
      <c r="AA106" s="7"/>
      <c r="AB106" s="7"/>
      <c r="AC106" s="7"/>
      <c r="AD106" s="7"/>
      <c r="AE106" s="7"/>
      <c r="AF106" s="7"/>
      <c r="AG106" s="7"/>
      <c r="AH106" s="15"/>
      <c r="AI106" s="15"/>
      <c r="AJ106" s="15"/>
      <c r="AK106" s="15"/>
    </row>
    <row r="107" spans="1:37" ht="15" thickBot="1">
      <c r="A107" s="36" t="s">
        <v>38</v>
      </c>
      <c r="B107" s="37">
        <v>9</v>
      </c>
      <c r="C107" s="14"/>
      <c r="J107" s="7"/>
      <c r="K107" s="7"/>
      <c r="L107" s="7"/>
      <c r="M107" s="7"/>
      <c r="N107" s="7"/>
      <c r="O107" s="7"/>
      <c r="P107" s="7"/>
      <c r="Q107" s="26"/>
      <c r="R107" s="26"/>
      <c r="S107" s="26"/>
      <c r="T107" s="26"/>
      <c r="U107" s="14"/>
      <c r="W107" s="7"/>
      <c r="X107" s="7"/>
      <c r="Y107" s="7"/>
      <c r="Z107" s="7"/>
      <c r="AA107" s="7"/>
      <c r="AB107" s="7"/>
      <c r="AC107" s="7"/>
      <c r="AD107" s="7"/>
      <c r="AE107" s="7"/>
      <c r="AF107" s="7"/>
      <c r="AG107" s="7"/>
    </row>
    <row r="108" spans="1:37" ht="15" thickBot="1">
      <c r="A108" s="24" t="s">
        <v>152</v>
      </c>
      <c r="B108" s="25">
        <f>SUM(B102:B107)</f>
        <v>23</v>
      </c>
      <c r="C108" s="14"/>
      <c r="J108" s="7"/>
      <c r="K108" s="7"/>
      <c r="L108" s="7"/>
      <c r="M108" s="7"/>
      <c r="N108" s="7"/>
      <c r="O108" s="7"/>
      <c r="P108" s="7"/>
      <c r="Q108" s="26"/>
      <c r="R108" s="26"/>
      <c r="S108" s="26"/>
      <c r="T108" s="26"/>
      <c r="U108" s="14"/>
      <c r="W108" s="7"/>
      <c r="X108" s="7"/>
      <c r="Y108" s="7"/>
      <c r="Z108" s="7"/>
      <c r="AA108" s="7"/>
      <c r="AB108" s="7"/>
      <c r="AC108" s="7"/>
      <c r="AD108" s="7"/>
      <c r="AE108" s="7"/>
      <c r="AF108" s="7"/>
      <c r="AG108" s="7"/>
    </row>
    <row r="109" spans="1:37" ht="15" thickBot="1">
      <c r="A109" s="27"/>
      <c r="B109" s="28"/>
      <c r="C109" s="14"/>
      <c r="J109" s="7"/>
      <c r="K109" s="7"/>
      <c r="L109" s="7"/>
      <c r="M109" s="7"/>
      <c r="N109" s="7"/>
      <c r="O109" s="7"/>
      <c r="P109" s="7"/>
      <c r="Q109" s="26"/>
      <c r="R109" s="26"/>
      <c r="S109" s="26"/>
      <c r="T109" s="26"/>
      <c r="U109" s="14"/>
      <c r="W109" s="7"/>
      <c r="X109" s="7"/>
      <c r="Y109" s="7"/>
      <c r="Z109" s="7"/>
      <c r="AA109" s="7"/>
      <c r="AB109" s="7"/>
      <c r="AC109" s="7"/>
      <c r="AD109" s="7"/>
      <c r="AE109" s="7"/>
      <c r="AF109" s="7"/>
      <c r="AG109" s="7"/>
    </row>
    <row r="110" spans="1:37">
      <c r="A110" s="181" t="s">
        <v>622</v>
      </c>
      <c r="B110" s="182"/>
      <c r="J110" s="7"/>
      <c r="K110" s="7"/>
      <c r="L110" s="7"/>
      <c r="M110" s="7"/>
      <c r="N110" s="7"/>
      <c r="O110" s="7"/>
      <c r="P110" s="7"/>
      <c r="Q110" s="26"/>
      <c r="R110" s="26"/>
      <c r="S110" s="26"/>
      <c r="T110" s="26"/>
      <c r="U110" s="14"/>
      <c r="V110" s="14"/>
      <c r="W110" s="26"/>
      <c r="X110" s="26"/>
      <c r="Y110" s="7"/>
      <c r="Z110" s="7"/>
      <c r="AA110" s="7"/>
      <c r="AB110" s="7"/>
      <c r="AC110" s="7"/>
      <c r="AD110" s="7"/>
      <c r="AE110" s="7"/>
      <c r="AF110" s="7"/>
      <c r="AG110" s="7"/>
    </row>
    <row r="111" spans="1:37" ht="15" thickBot="1">
      <c r="A111" s="117"/>
      <c r="B111" s="113" t="s">
        <v>109</v>
      </c>
      <c r="J111" s="7"/>
      <c r="K111" s="7"/>
      <c r="L111" s="7"/>
      <c r="M111" s="7"/>
      <c r="N111" s="7"/>
      <c r="O111" s="7"/>
      <c r="P111" s="7"/>
      <c r="Q111" s="26"/>
      <c r="R111" s="26"/>
      <c r="S111" s="26"/>
      <c r="T111" s="26"/>
      <c r="U111" s="14"/>
      <c r="V111" s="14"/>
      <c r="W111" s="26"/>
      <c r="X111" s="26"/>
      <c r="Y111" s="7"/>
      <c r="Z111" s="7"/>
      <c r="AA111" s="7"/>
      <c r="AB111" s="7"/>
      <c r="AC111" s="7"/>
      <c r="AD111" s="7"/>
      <c r="AE111" s="7"/>
      <c r="AF111" s="7"/>
      <c r="AG111" s="7"/>
    </row>
    <row r="112" spans="1:37">
      <c r="A112" s="118" t="s">
        <v>128</v>
      </c>
      <c r="B112" s="114">
        <v>319</v>
      </c>
      <c r="J112" s="7"/>
      <c r="K112" s="7"/>
      <c r="L112" s="7"/>
      <c r="M112" s="7"/>
      <c r="N112" s="7"/>
      <c r="O112" s="7"/>
      <c r="P112" s="7"/>
      <c r="Q112" s="26"/>
      <c r="R112" s="26"/>
      <c r="S112" s="26"/>
      <c r="T112" s="26"/>
      <c r="U112" s="14"/>
      <c r="V112" s="14"/>
      <c r="W112" s="26"/>
      <c r="X112" s="26"/>
      <c r="Y112" s="7"/>
      <c r="Z112" s="7"/>
      <c r="AA112" s="7"/>
      <c r="AB112" s="7"/>
      <c r="AC112" s="7"/>
      <c r="AD112" s="7"/>
      <c r="AE112" s="7"/>
      <c r="AF112" s="7"/>
      <c r="AG112" s="7"/>
    </row>
    <row r="113" spans="1:42">
      <c r="A113" s="20" t="s">
        <v>129</v>
      </c>
      <c r="B113" s="21">
        <v>141</v>
      </c>
      <c r="J113" s="7"/>
      <c r="K113" s="7"/>
      <c r="L113" s="7"/>
      <c r="M113" s="7"/>
      <c r="N113" s="7"/>
      <c r="O113" s="7"/>
      <c r="P113" s="7"/>
      <c r="Q113" s="26"/>
      <c r="R113" s="26"/>
      <c r="S113" s="26"/>
      <c r="T113" s="26"/>
      <c r="U113" s="7"/>
      <c r="V113" s="7"/>
      <c r="W113" s="7"/>
      <c r="X113" s="7"/>
      <c r="Y113" s="7"/>
      <c r="Z113" s="7"/>
      <c r="AA113" s="7"/>
      <c r="AB113" s="7"/>
      <c r="AC113" s="7"/>
      <c r="AD113" s="7"/>
      <c r="AE113" s="7"/>
      <c r="AF113" s="7"/>
      <c r="AG113" s="7"/>
    </row>
    <row r="114" spans="1:42" ht="15" thickBot="1">
      <c r="A114" s="119" t="s">
        <v>117</v>
      </c>
      <c r="B114" s="120">
        <v>250</v>
      </c>
      <c r="I114" s="7"/>
      <c r="J114" s="26"/>
      <c r="K114" s="26"/>
      <c r="L114" s="26"/>
      <c r="M114" s="26"/>
      <c r="N114" s="26"/>
      <c r="O114" s="26"/>
      <c r="P114" s="26"/>
      <c r="Q114" s="26"/>
      <c r="R114" s="26"/>
      <c r="S114" s="26"/>
      <c r="T114" s="26"/>
      <c r="U114" s="7"/>
      <c r="V114" s="7"/>
      <c r="W114" s="7"/>
      <c r="X114" s="7"/>
      <c r="Y114" s="7"/>
      <c r="Z114" s="7"/>
      <c r="AA114" s="7"/>
      <c r="AB114" s="7"/>
      <c r="AC114" s="7"/>
      <c r="AD114" s="7"/>
      <c r="AE114" s="7"/>
      <c r="AF114" s="7"/>
      <c r="AG114" s="7"/>
    </row>
    <row r="115" spans="1:42" ht="15" thickBot="1">
      <c r="A115" s="77" t="s">
        <v>44</v>
      </c>
      <c r="B115" s="25">
        <v>63</v>
      </c>
      <c r="I115" s="7"/>
      <c r="J115" s="26"/>
      <c r="K115" s="26"/>
      <c r="L115" s="26"/>
      <c r="M115" s="26"/>
      <c r="N115" s="26"/>
      <c r="O115" s="26"/>
      <c r="P115" s="26"/>
      <c r="Q115" s="26"/>
      <c r="R115" s="26"/>
      <c r="S115" s="26"/>
      <c r="T115" s="26"/>
      <c r="U115" s="7"/>
      <c r="V115" s="7"/>
      <c r="W115" s="7"/>
      <c r="X115" s="7"/>
      <c r="Y115" s="7"/>
      <c r="Z115" s="7"/>
      <c r="AA115" s="7"/>
      <c r="AB115" s="7"/>
      <c r="AC115" s="7"/>
      <c r="AD115" s="7"/>
      <c r="AE115" s="7"/>
      <c r="AF115" s="7"/>
      <c r="AG115" s="7"/>
    </row>
    <row r="116" spans="1:42" s="34" customFormat="1" ht="15" thickBot="1">
      <c r="A116" s="54"/>
      <c r="B116" s="28"/>
      <c r="C116" s="15"/>
      <c r="D116" s="15"/>
      <c r="E116" s="15"/>
      <c r="F116" s="15"/>
      <c r="G116" s="15"/>
      <c r="H116" s="15"/>
      <c r="I116" s="7"/>
      <c r="J116" s="26"/>
      <c r="K116" s="26"/>
      <c r="L116" s="26"/>
      <c r="M116" s="26"/>
      <c r="N116" s="26"/>
      <c r="O116" s="26"/>
      <c r="P116" s="26"/>
      <c r="Q116" s="26"/>
      <c r="R116" s="26"/>
      <c r="S116" s="26"/>
      <c r="T116" s="26"/>
      <c r="U116" s="7"/>
      <c r="V116" s="7"/>
      <c r="W116" s="7"/>
      <c r="X116" s="7"/>
      <c r="Y116" s="7"/>
      <c r="Z116" s="7"/>
      <c r="AA116" s="7"/>
      <c r="AB116" s="7"/>
      <c r="AC116" s="7"/>
      <c r="AD116" s="7"/>
      <c r="AE116" s="7"/>
      <c r="AF116" s="7"/>
      <c r="AG116" s="7"/>
      <c r="AH116" s="15"/>
      <c r="AI116" s="15"/>
      <c r="AJ116" s="15"/>
      <c r="AK116" s="15"/>
    </row>
    <row r="117" spans="1:42" s="34" customFormat="1">
      <c r="A117" s="61" t="s">
        <v>185</v>
      </c>
      <c r="B117" s="62">
        <v>750</v>
      </c>
      <c r="C117" s="15"/>
      <c r="D117" s="15"/>
      <c r="E117" s="15"/>
      <c r="F117" s="15"/>
      <c r="G117" s="15"/>
      <c r="H117" s="15"/>
      <c r="I117" s="7"/>
      <c r="J117" s="26"/>
      <c r="K117" s="26"/>
      <c r="L117" s="26"/>
      <c r="M117" s="26"/>
      <c r="N117" s="26"/>
      <c r="O117" s="26"/>
      <c r="P117" s="26"/>
      <c r="Q117" s="26"/>
      <c r="R117" s="26"/>
      <c r="S117" s="26"/>
      <c r="T117" s="26"/>
      <c r="U117" s="7"/>
      <c r="V117" s="7"/>
      <c r="W117" s="7"/>
      <c r="X117" s="7"/>
      <c r="Y117" s="7"/>
      <c r="Z117" s="7"/>
      <c r="AA117" s="7"/>
      <c r="AB117" s="7"/>
      <c r="AC117" s="7"/>
      <c r="AD117" s="7"/>
      <c r="AE117" s="7"/>
      <c r="AF117" s="7"/>
      <c r="AG117" s="7"/>
      <c r="AH117" s="15"/>
      <c r="AI117" s="15"/>
      <c r="AJ117" s="15"/>
      <c r="AK117" s="15"/>
    </row>
    <row r="118" spans="1:42" s="34" customFormat="1">
      <c r="A118" s="63" t="s">
        <v>186</v>
      </c>
      <c r="B118" s="37">
        <f>B117-B114</f>
        <v>500</v>
      </c>
      <c r="C118" s="15"/>
      <c r="D118" s="15"/>
      <c r="E118" s="15"/>
      <c r="F118" s="15"/>
      <c r="G118" s="15"/>
      <c r="H118" s="15"/>
      <c r="I118" s="7"/>
      <c r="J118" s="26"/>
      <c r="K118" s="26"/>
      <c r="L118" s="26"/>
      <c r="M118" s="26"/>
      <c r="N118" s="26"/>
      <c r="O118" s="26"/>
      <c r="P118" s="26"/>
      <c r="Q118" s="26"/>
      <c r="R118" s="26"/>
      <c r="S118" s="26"/>
      <c r="T118" s="26"/>
      <c r="U118" s="7"/>
      <c r="V118" s="7"/>
      <c r="W118" s="7"/>
      <c r="X118" s="7"/>
      <c r="Y118" s="7"/>
      <c r="Z118" s="7"/>
      <c r="AA118" s="7"/>
      <c r="AB118" s="7"/>
      <c r="AC118" s="7"/>
      <c r="AD118" s="7"/>
      <c r="AE118" s="7"/>
      <c r="AF118" s="7"/>
      <c r="AG118" s="7"/>
      <c r="AH118" s="15"/>
      <c r="AI118" s="15"/>
      <c r="AJ118" s="15"/>
      <c r="AK118" s="15"/>
    </row>
    <row r="119" spans="1:42">
      <c r="A119" s="36" t="s">
        <v>44</v>
      </c>
      <c r="B119" s="21">
        <v>78</v>
      </c>
      <c r="I119" s="7"/>
      <c r="J119" s="26"/>
      <c r="K119" s="26"/>
      <c r="L119" s="26"/>
      <c r="M119" s="26"/>
      <c r="N119" s="26"/>
      <c r="O119" s="26"/>
      <c r="P119" s="26"/>
      <c r="Q119" s="26"/>
      <c r="R119" s="26"/>
      <c r="S119" s="26"/>
      <c r="T119" s="26"/>
      <c r="U119" s="7"/>
      <c r="V119" s="7"/>
      <c r="W119" s="7"/>
      <c r="X119" s="7"/>
      <c r="Y119" s="7"/>
      <c r="Z119" s="7"/>
      <c r="AA119" s="7"/>
      <c r="AB119" s="7"/>
      <c r="AC119" s="7"/>
      <c r="AD119" s="7"/>
      <c r="AE119" s="7"/>
      <c r="AF119" s="7"/>
      <c r="AG119" s="7"/>
    </row>
    <row r="120" spans="1:42" s="34" customFormat="1" ht="43.8" thickBot="1">
      <c r="A120" s="64" t="s">
        <v>187</v>
      </c>
      <c r="B120" s="65">
        <f>B118-B119</f>
        <v>422</v>
      </c>
      <c r="C120" s="15"/>
      <c r="D120" s="15"/>
      <c r="E120" s="15"/>
      <c r="F120" s="15"/>
      <c r="G120" s="15"/>
      <c r="H120" s="15"/>
      <c r="I120" s="7"/>
      <c r="J120" s="26"/>
      <c r="K120" s="26"/>
      <c r="L120" s="56"/>
      <c r="M120" s="26"/>
      <c r="N120" s="26"/>
      <c r="O120" s="26"/>
      <c r="P120" s="26"/>
      <c r="Q120" s="26"/>
      <c r="R120" s="26"/>
      <c r="S120" s="26"/>
      <c r="T120" s="56"/>
      <c r="U120" s="56"/>
      <c r="V120" s="56"/>
      <c r="W120" s="7"/>
      <c r="X120" s="7"/>
      <c r="Y120" s="7"/>
      <c r="Z120" s="7"/>
      <c r="AA120" s="7"/>
      <c r="AB120" s="7"/>
      <c r="AC120" s="7"/>
      <c r="AD120" s="7"/>
      <c r="AE120" s="7"/>
      <c r="AF120" s="7"/>
      <c r="AG120" s="7"/>
      <c r="AH120" s="15"/>
      <c r="AI120" s="15"/>
      <c r="AJ120" s="15"/>
      <c r="AK120" s="15"/>
    </row>
    <row r="121" spans="1:42" ht="15" thickBot="1">
      <c r="B121" s="11"/>
      <c r="J121" s="26"/>
      <c r="K121" s="26"/>
      <c r="L121" s="56"/>
      <c r="M121" s="26"/>
      <c r="N121" s="26"/>
      <c r="O121" s="26"/>
      <c r="P121" s="26"/>
      <c r="Q121" s="26"/>
      <c r="R121" s="26"/>
      <c r="S121" s="26"/>
      <c r="T121" s="56"/>
      <c r="U121" s="56"/>
      <c r="V121" s="56"/>
      <c r="W121" s="7"/>
      <c r="X121" s="7"/>
      <c r="Y121" s="7"/>
      <c r="Z121" s="7"/>
      <c r="AA121" s="7"/>
      <c r="AB121" s="7"/>
      <c r="AC121" s="7"/>
      <c r="AD121" s="7"/>
      <c r="AE121" s="7"/>
      <c r="AF121" s="7"/>
      <c r="AG121" s="7"/>
    </row>
    <row r="122" spans="1:42" ht="87" thickBot="1">
      <c r="A122" s="138" t="s">
        <v>130</v>
      </c>
      <c r="B122" s="139" t="s">
        <v>131</v>
      </c>
      <c r="C122" s="140" t="s">
        <v>132</v>
      </c>
      <c r="D122" s="140" t="s">
        <v>133</v>
      </c>
      <c r="E122" s="140" t="s">
        <v>158</v>
      </c>
      <c r="F122" s="140" t="s">
        <v>134</v>
      </c>
      <c r="G122" s="140" t="s">
        <v>159</v>
      </c>
      <c r="H122" s="140" t="s">
        <v>135</v>
      </c>
      <c r="I122" s="140" t="s">
        <v>136</v>
      </c>
      <c r="J122" s="141" t="s">
        <v>137</v>
      </c>
      <c r="K122" s="26"/>
      <c r="L122" s="56"/>
      <c r="M122" s="26"/>
      <c r="N122" s="26"/>
      <c r="O122" s="26"/>
      <c r="P122" s="26"/>
      <c r="Q122" s="26"/>
      <c r="R122" s="26"/>
      <c r="S122" s="26"/>
      <c r="T122" s="56"/>
      <c r="U122" s="56"/>
      <c r="V122" s="56"/>
      <c r="W122" s="7"/>
      <c r="X122" s="7"/>
      <c r="Y122" s="7"/>
      <c r="Z122" s="7"/>
      <c r="AA122" s="7"/>
      <c r="AB122" s="7"/>
      <c r="AC122" s="7"/>
      <c r="AD122" s="7"/>
      <c r="AE122" s="7"/>
      <c r="AF122" s="7"/>
      <c r="AG122" s="7"/>
      <c r="AL122" s="34"/>
      <c r="AM122" s="34"/>
      <c r="AN122" s="34"/>
      <c r="AO122" s="34"/>
      <c r="AP122" s="34"/>
    </row>
    <row r="123" spans="1:42" s="86" customFormat="1">
      <c r="A123" s="132">
        <v>1</v>
      </c>
      <c r="B123" s="133" t="s">
        <v>56</v>
      </c>
      <c r="C123" s="134">
        <v>0</v>
      </c>
      <c r="D123" s="134">
        <v>13</v>
      </c>
      <c r="E123" s="134">
        <f>C123-D123</f>
        <v>-13</v>
      </c>
      <c r="F123" s="134">
        <v>13</v>
      </c>
      <c r="G123" s="135">
        <f t="shared" ref="G123:G129" si="9">D123-F123</f>
        <v>0</v>
      </c>
      <c r="H123" s="134">
        <v>0</v>
      </c>
      <c r="I123" s="136">
        <f>C123-F123</f>
        <v>-13</v>
      </c>
      <c r="J123" s="137">
        <f t="shared" ref="J123:J128" si="10">H123-C123</f>
        <v>0</v>
      </c>
      <c r="K123" s="26"/>
      <c r="L123" s="56"/>
      <c r="M123" s="26"/>
      <c r="N123" s="26"/>
      <c r="O123" s="26"/>
      <c r="P123" s="26"/>
      <c r="Q123" s="26"/>
      <c r="R123" s="26"/>
      <c r="S123" s="26"/>
      <c r="T123" s="56"/>
      <c r="U123" s="56"/>
      <c r="V123" s="56"/>
      <c r="W123" s="7"/>
      <c r="X123" s="7"/>
      <c r="Y123" s="7"/>
      <c r="Z123" s="7"/>
      <c r="AA123" s="7"/>
      <c r="AB123" s="85"/>
      <c r="AC123" s="85"/>
      <c r="AD123" s="85"/>
      <c r="AE123" s="85"/>
      <c r="AF123" s="85"/>
      <c r="AG123" s="85"/>
      <c r="AH123" s="84"/>
      <c r="AI123" s="84"/>
      <c r="AJ123" s="15"/>
      <c r="AK123" s="15"/>
      <c r="AL123" s="34"/>
      <c r="AM123" s="34"/>
      <c r="AN123" s="34"/>
      <c r="AO123" s="34"/>
      <c r="AP123" s="34"/>
    </row>
    <row r="124" spans="1:42">
      <c r="A124" s="97">
        <v>2</v>
      </c>
      <c r="B124" s="29" t="s">
        <v>211</v>
      </c>
      <c r="C124" s="30">
        <v>5</v>
      </c>
      <c r="D124" s="50">
        <v>6</v>
      </c>
      <c r="E124" s="55">
        <f t="shared" ref="E124:E129" si="11">C124-D124</f>
        <v>-1</v>
      </c>
      <c r="F124" s="81">
        <v>6</v>
      </c>
      <c r="G124" s="82">
        <f t="shared" si="9"/>
        <v>0</v>
      </c>
      <c r="H124" s="81">
        <v>2</v>
      </c>
      <c r="I124" s="83">
        <f t="shared" ref="I124:I129" si="12">C124-F124</f>
        <v>-1</v>
      </c>
      <c r="J124" s="98">
        <f>H124-C124</f>
        <v>-3</v>
      </c>
      <c r="K124" s="26"/>
      <c r="L124" s="56"/>
      <c r="M124" s="26"/>
      <c r="N124" s="26"/>
      <c r="O124" s="26"/>
      <c r="P124" s="26"/>
      <c r="Q124" s="26"/>
      <c r="R124" s="26"/>
      <c r="S124" s="26"/>
      <c r="T124" s="56"/>
      <c r="U124" s="56"/>
      <c r="V124" s="56"/>
      <c r="W124" s="7"/>
      <c r="X124" s="7"/>
      <c r="Y124" s="7"/>
      <c r="Z124" s="7"/>
      <c r="AA124" s="7"/>
      <c r="AB124" s="7"/>
      <c r="AC124" s="7"/>
      <c r="AD124" s="7"/>
      <c r="AE124" s="7"/>
      <c r="AF124" s="7"/>
      <c r="AG124" s="7"/>
      <c r="AL124" s="34"/>
      <c r="AM124" s="34"/>
      <c r="AN124" s="34"/>
      <c r="AO124" s="34"/>
      <c r="AP124" s="34"/>
    </row>
    <row r="125" spans="1:42">
      <c r="A125" s="97">
        <v>3</v>
      </c>
      <c r="B125" s="29" t="s">
        <v>84</v>
      </c>
      <c r="C125" s="30">
        <v>25</v>
      </c>
      <c r="D125" s="50">
        <v>13</v>
      </c>
      <c r="E125" s="55">
        <f t="shared" si="11"/>
        <v>12</v>
      </c>
      <c r="F125" s="81">
        <v>13</v>
      </c>
      <c r="G125" s="82">
        <f t="shared" si="9"/>
        <v>0</v>
      </c>
      <c r="H125" s="81">
        <v>13</v>
      </c>
      <c r="I125" s="83">
        <f t="shared" si="12"/>
        <v>12</v>
      </c>
      <c r="J125" s="98">
        <f t="shared" si="10"/>
        <v>-12</v>
      </c>
      <c r="K125" s="26"/>
      <c r="L125" s="56"/>
      <c r="M125" s="26"/>
      <c r="N125" s="26"/>
      <c r="O125" s="26"/>
      <c r="P125" s="26"/>
      <c r="Q125" s="26"/>
      <c r="R125" s="26"/>
      <c r="S125" s="26"/>
      <c r="T125" s="56"/>
      <c r="U125" s="56"/>
      <c r="V125" s="56"/>
      <c r="W125" s="7"/>
      <c r="X125" s="7"/>
      <c r="Y125" s="7"/>
      <c r="Z125" s="7"/>
      <c r="AA125" s="7"/>
      <c r="AB125" s="7"/>
      <c r="AC125" s="7"/>
      <c r="AD125" s="7"/>
      <c r="AE125" s="7"/>
      <c r="AF125" s="7"/>
      <c r="AG125" s="7"/>
      <c r="AL125" s="34"/>
      <c r="AM125" s="34"/>
      <c r="AN125" s="34"/>
      <c r="AO125" s="34"/>
      <c r="AP125" s="34"/>
    </row>
    <row r="126" spans="1:42">
      <c r="A126" s="97">
        <v>4</v>
      </c>
      <c r="B126" s="29" t="s">
        <v>69</v>
      </c>
      <c r="C126" s="30">
        <v>0</v>
      </c>
      <c r="D126" s="50">
        <v>1</v>
      </c>
      <c r="E126" s="55">
        <f t="shared" si="11"/>
        <v>-1</v>
      </c>
      <c r="F126" s="81">
        <v>0</v>
      </c>
      <c r="G126" s="82">
        <f t="shared" si="9"/>
        <v>1</v>
      </c>
      <c r="H126" s="81">
        <v>0</v>
      </c>
      <c r="I126" s="83">
        <f t="shared" si="12"/>
        <v>0</v>
      </c>
      <c r="J126" s="98">
        <f t="shared" si="10"/>
        <v>0</v>
      </c>
      <c r="K126" s="26"/>
      <c r="L126" s="56"/>
      <c r="M126" s="26"/>
      <c r="N126" s="26"/>
      <c r="O126" s="26"/>
      <c r="P126" s="26"/>
      <c r="Q126" s="26"/>
      <c r="R126" s="26"/>
      <c r="S126" s="26"/>
      <c r="T126" s="56"/>
      <c r="U126" s="56"/>
      <c r="V126" s="56"/>
      <c r="W126" s="7"/>
      <c r="X126" s="7"/>
      <c r="Y126" s="7"/>
      <c r="Z126" s="7"/>
      <c r="AA126" s="7"/>
      <c r="AB126" s="7"/>
      <c r="AC126" s="7"/>
      <c r="AD126" s="7"/>
      <c r="AE126" s="7"/>
      <c r="AF126" s="7"/>
      <c r="AG126" s="7"/>
      <c r="AL126" s="34"/>
      <c r="AM126" s="34"/>
      <c r="AN126" s="34"/>
      <c r="AO126" s="34"/>
      <c r="AP126" s="34"/>
    </row>
    <row r="127" spans="1:42">
      <c r="A127" s="97">
        <v>5</v>
      </c>
      <c r="B127" s="29" t="s">
        <v>40</v>
      </c>
      <c r="C127" s="30">
        <v>20</v>
      </c>
      <c r="D127" s="50">
        <v>11</v>
      </c>
      <c r="E127" s="55">
        <f t="shared" si="11"/>
        <v>9</v>
      </c>
      <c r="F127" s="81">
        <v>7</v>
      </c>
      <c r="G127" s="82">
        <f t="shared" si="9"/>
        <v>4</v>
      </c>
      <c r="H127" s="81">
        <v>7</v>
      </c>
      <c r="I127" s="83">
        <f t="shared" si="12"/>
        <v>13</v>
      </c>
      <c r="J127" s="98">
        <f t="shared" si="10"/>
        <v>-13</v>
      </c>
      <c r="K127" s="26"/>
      <c r="L127" s="56"/>
      <c r="M127" s="26"/>
      <c r="N127" s="26"/>
      <c r="O127" s="26"/>
      <c r="P127" s="26"/>
      <c r="Q127" s="26"/>
      <c r="R127" s="26"/>
      <c r="S127" s="26"/>
      <c r="T127" s="56"/>
      <c r="U127" s="56"/>
      <c r="V127" s="56"/>
      <c r="W127" s="7"/>
      <c r="X127" s="7"/>
      <c r="Y127" s="7"/>
      <c r="Z127" s="7"/>
      <c r="AA127" s="7"/>
      <c r="AB127" s="7"/>
      <c r="AC127" s="7"/>
      <c r="AD127" s="7"/>
      <c r="AE127" s="7"/>
      <c r="AF127" s="7"/>
      <c r="AG127" s="7"/>
      <c r="AL127" s="34"/>
      <c r="AM127" s="34"/>
      <c r="AN127" s="34"/>
      <c r="AO127" s="34"/>
      <c r="AP127" s="34"/>
    </row>
    <row r="128" spans="1:42">
      <c r="A128" s="97">
        <v>6</v>
      </c>
      <c r="B128" s="29" t="s">
        <v>54</v>
      </c>
      <c r="C128" s="30">
        <v>0</v>
      </c>
      <c r="D128" s="50">
        <v>0</v>
      </c>
      <c r="E128" s="55">
        <f t="shared" si="11"/>
        <v>0</v>
      </c>
      <c r="F128" s="81">
        <v>0</v>
      </c>
      <c r="G128" s="82">
        <f t="shared" si="9"/>
        <v>0</v>
      </c>
      <c r="H128" s="81">
        <v>0</v>
      </c>
      <c r="I128" s="83">
        <f t="shared" si="12"/>
        <v>0</v>
      </c>
      <c r="J128" s="98">
        <f t="shared" si="10"/>
        <v>0</v>
      </c>
      <c r="K128" s="26"/>
      <c r="L128" s="56"/>
      <c r="M128" s="26"/>
      <c r="N128" s="26"/>
      <c r="O128" s="26"/>
      <c r="P128" s="26"/>
      <c r="Q128" s="26"/>
      <c r="R128" s="26"/>
      <c r="S128" s="26"/>
      <c r="T128" s="56"/>
      <c r="U128" s="56"/>
      <c r="V128" s="56"/>
      <c r="W128" s="7"/>
      <c r="X128" s="7"/>
      <c r="Y128" s="7"/>
      <c r="Z128" s="7"/>
      <c r="AA128" s="7"/>
      <c r="AB128" s="7"/>
      <c r="AC128" s="7"/>
      <c r="AD128" s="7"/>
      <c r="AE128" s="7"/>
      <c r="AF128" s="7"/>
      <c r="AG128" s="7"/>
      <c r="AL128" s="34"/>
      <c r="AM128" s="34"/>
      <c r="AN128" s="34"/>
      <c r="AO128" s="34"/>
      <c r="AP128" s="34"/>
    </row>
    <row r="129" spans="1:37" s="34" customFormat="1" ht="15" thickBot="1">
      <c r="A129" s="121">
        <v>7</v>
      </c>
      <c r="B129" s="122" t="s">
        <v>38</v>
      </c>
      <c r="C129" s="123">
        <v>17</v>
      </c>
      <c r="D129" s="124">
        <v>10</v>
      </c>
      <c r="E129" s="125">
        <f t="shared" si="11"/>
        <v>7</v>
      </c>
      <c r="F129" s="126">
        <v>8</v>
      </c>
      <c r="G129" s="127">
        <f t="shared" si="9"/>
        <v>2</v>
      </c>
      <c r="H129" s="126">
        <v>8</v>
      </c>
      <c r="I129" s="128">
        <f t="shared" si="12"/>
        <v>9</v>
      </c>
      <c r="J129" s="129">
        <f>H129-C129</f>
        <v>-9</v>
      </c>
      <c r="K129" s="26"/>
      <c r="L129" s="56"/>
      <c r="M129" s="26"/>
      <c r="N129" s="26"/>
      <c r="O129" s="26"/>
      <c r="P129" s="26"/>
      <c r="Q129" s="26"/>
      <c r="R129" s="26"/>
      <c r="S129" s="26"/>
      <c r="T129" s="56"/>
      <c r="U129" s="56"/>
      <c r="V129" s="56"/>
      <c r="W129" s="7"/>
      <c r="X129" s="7"/>
      <c r="Y129" s="7"/>
      <c r="Z129" s="7"/>
      <c r="AA129" s="7"/>
      <c r="AB129" s="7"/>
      <c r="AC129" s="7"/>
      <c r="AD129" s="7"/>
      <c r="AE129" s="7"/>
      <c r="AF129" s="7"/>
      <c r="AG129" s="7"/>
      <c r="AH129" s="15"/>
      <c r="AI129" s="15"/>
      <c r="AJ129" s="15"/>
      <c r="AK129" s="15"/>
    </row>
    <row r="130" spans="1:37" ht="15" thickBot="1">
      <c r="A130" s="183" t="s">
        <v>138</v>
      </c>
      <c r="B130" s="184"/>
      <c r="C130" s="130">
        <f>SUM(C123:C129)</f>
        <v>67</v>
      </c>
      <c r="D130" s="130">
        <f t="shared" ref="D130:J130" si="13">SUM(D123:D129)</f>
        <v>54</v>
      </c>
      <c r="E130" s="130">
        <f t="shared" si="13"/>
        <v>13</v>
      </c>
      <c r="F130" s="130">
        <f t="shared" si="13"/>
        <v>47</v>
      </c>
      <c r="G130" s="130">
        <f t="shared" si="13"/>
        <v>7</v>
      </c>
      <c r="H130" s="130">
        <f t="shared" si="13"/>
        <v>30</v>
      </c>
      <c r="I130" s="130">
        <f t="shared" si="13"/>
        <v>20</v>
      </c>
      <c r="J130" s="131">
        <f t="shared" si="13"/>
        <v>-37</v>
      </c>
      <c r="K130" s="26"/>
      <c r="L130" s="56"/>
      <c r="M130" s="26"/>
      <c r="N130" s="26"/>
      <c r="O130" s="26"/>
      <c r="P130" s="26"/>
      <c r="Q130" s="26"/>
      <c r="R130" s="26"/>
      <c r="S130" s="26"/>
      <c r="T130" s="56"/>
      <c r="U130" s="56"/>
      <c r="V130" s="56"/>
      <c r="W130" s="7"/>
      <c r="X130" s="7"/>
      <c r="Y130" s="7"/>
      <c r="Z130" s="7"/>
      <c r="AA130" s="7"/>
      <c r="AB130" s="7"/>
      <c r="AC130" s="7"/>
      <c r="AD130" s="7"/>
      <c r="AE130" s="7"/>
      <c r="AF130" s="7"/>
      <c r="AG130" s="7"/>
    </row>
    <row r="131" spans="1:37">
      <c r="A131" s="31"/>
      <c r="B131" s="32"/>
      <c r="C131" s="33"/>
      <c r="D131" s="33"/>
      <c r="E131" s="33"/>
      <c r="F131" s="33"/>
      <c r="J131" s="7"/>
      <c r="K131" s="26"/>
      <c r="L131" s="56"/>
      <c r="M131" s="26"/>
      <c r="N131" s="26"/>
      <c r="O131" s="26"/>
      <c r="P131" s="26"/>
      <c r="Q131" s="26"/>
      <c r="R131" s="26"/>
      <c r="S131" s="26"/>
      <c r="T131" s="56"/>
      <c r="U131" s="56"/>
      <c r="V131" s="56"/>
      <c r="W131" s="7"/>
      <c r="X131" s="7"/>
      <c r="Y131" s="7"/>
      <c r="Z131" s="7"/>
      <c r="AA131" s="7"/>
      <c r="AB131" s="7"/>
      <c r="AC131" s="7"/>
      <c r="AD131" s="7"/>
      <c r="AE131" s="7"/>
    </row>
    <row r="132" spans="1:37">
      <c r="L132" s="56"/>
      <c r="M132" s="26"/>
      <c r="N132" s="26"/>
      <c r="O132" s="26"/>
      <c r="P132" s="26"/>
      <c r="Q132" s="26"/>
      <c r="R132" s="26"/>
      <c r="S132" s="26"/>
      <c r="T132" s="56"/>
      <c r="U132" s="56"/>
      <c r="V132" s="56"/>
      <c r="W132" s="7"/>
      <c r="X132" s="7"/>
      <c r="Y132" s="7"/>
      <c r="Z132" s="7"/>
      <c r="AA132" s="7"/>
    </row>
    <row r="133" spans="1:37">
      <c r="L133" s="56"/>
      <c r="M133" s="26"/>
      <c r="N133" s="26"/>
      <c r="O133" s="26"/>
      <c r="P133" s="26"/>
      <c r="Q133" s="26"/>
      <c r="R133" s="26"/>
      <c r="S133" s="26"/>
      <c r="T133" s="56"/>
      <c r="U133" s="56"/>
      <c r="V133" s="56"/>
      <c r="W133" s="7"/>
      <c r="X133" s="7"/>
      <c r="Y133" s="7"/>
      <c r="Z133" s="7"/>
      <c r="AA133" s="7"/>
    </row>
    <row r="134" spans="1:37">
      <c r="L134" s="56"/>
      <c r="M134" s="26"/>
      <c r="N134" s="26"/>
      <c r="O134" s="26"/>
      <c r="P134" s="26"/>
      <c r="Q134" s="26"/>
      <c r="R134" s="26"/>
      <c r="S134" s="26"/>
      <c r="T134" s="56"/>
      <c r="U134" s="56"/>
      <c r="V134" s="56"/>
      <c r="W134" s="7"/>
      <c r="X134" s="7"/>
    </row>
    <row r="135" spans="1:37" s="51" customFormat="1" ht="28.8">
      <c r="A135" s="75"/>
      <c r="B135" s="75"/>
      <c r="C135" s="75" t="s">
        <v>198</v>
      </c>
      <c r="D135" s="75" t="s">
        <v>199</v>
      </c>
      <c r="E135" s="75" t="s">
        <v>200</v>
      </c>
      <c r="F135" s="76"/>
      <c r="G135" s="76"/>
      <c r="H135" s="76"/>
      <c r="I135" s="76"/>
      <c r="J135" s="76"/>
      <c r="K135" s="76"/>
      <c r="L135" s="56"/>
      <c r="M135" s="26"/>
      <c r="N135" s="26"/>
      <c r="O135" s="26"/>
      <c r="P135" s="26"/>
      <c r="Q135" s="26"/>
      <c r="R135" s="26"/>
      <c r="S135" s="26"/>
      <c r="T135" s="56"/>
      <c r="U135" s="56"/>
      <c r="V135" s="56"/>
      <c r="W135" s="76"/>
      <c r="X135" s="76"/>
      <c r="Y135" s="76"/>
      <c r="Z135" s="76"/>
      <c r="AA135" s="76"/>
      <c r="AB135" s="76"/>
      <c r="AC135" s="76"/>
      <c r="AD135" s="76"/>
      <c r="AE135" s="76"/>
      <c r="AF135" s="76"/>
      <c r="AG135" s="76"/>
      <c r="AH135" s="76"/>
      <c r="AI135" s="76"/>
      <c r="AJ135" s="76"/>
      <c r="AK135" s="76"/>
    </row>
    <row r="136" spans="1:37">
      <c r="A136" s="72">
        <v>95056713</v>
      </c>
      <c r="B136" s="72" t="s">
        <v>56</v>
      </c>
      <c r="C136" s="72">
        <v>2</v>
      </c>
      <c r="D136" s="72">
        <v>2</v>
      </c>
      <c r="E136" s="72">
        <v>2</v>
      </c>
      <c r="L136" s="56"/>
      <c r="M136" s="26"/>
      <c r="N136" s="26"/>
      <c r="O136" s="26"/>
      <c r="P136" s="26"/>
      <c r="Q136" s="26"/>
      <c r="R136" s="26"/>
      <c r="S136" s="26"/>
      <c r="T136" s="56"/>
      <c r="U136" s="56"/>
      <c r="V136" s="56"/>
    </row>
    <row r="137" spans="1:37">
      <c r="A137" s="72">
        <v>95155621</v>
      </c>
      <c r="B137" s="72" t="s">
        <v>84</v>
      </c>
      <c r="C137" s="72">
        <v>107</v>
      </c>
      <c r="D137" s="72">
        <v>85</v>
      </c>
      <c r="E137" s="72">
        <v>50</v>
      </c>
      <c r="L137" s="56"/>
      <c r="M137" s="56"/>
      <c r="N137" s="56"/>
      <c r="O137" s="56"/>
      <c r="P137" s="56"/>
      <c r="Q137" s="56"/>
    </row>
    <row r="138" spans="1:37">
      <c r="A138" s="72">
        <v>95155500</v>
      </c>
      <c r="B138" s="72" t="s">
        <v>69</v>
      </c>
      <c r="C138" s="72">
        <v>33</v>
      </c>
      <c r="D138" s="72">
        <v>26</v>
      </c>
      <c r="E138" s="72">
        <v>12</v>
      </c>
    </row>
    <row r="139" spans="1:37">
      <c r="A139" s="72">
        <v>95155523</v>
      </c>
      <c r="B139" s="72" t="s">
        <v>40</v>
      </c>
      <c r="C139" s="72">
        <v>104</v>
      </c>
      <c r="D139" s="72">
        <v>85</v>
      </c>
      <c r="E139" s="72">
        <v>55</v>
      </c>
    </row>
    <row r="140" spans="1:37">
      <c r="A140" s="72">
        <v>95259729</v>
      </c>
      <c r="B140" s="72" t="s">
        <v>54</v>
      </c>
      <c r="C140" s="72">
        <v>11</v>
      </c>
      <c r="D140" s="73"/>
      <c r="E140" s="73"/>
    </row>
    <row r="141" spans="1:37">
      <c r="A141" s="72">
        <v>95255574</v>
      </c>
      <c r="B141" s="72" t="s">
        <v>38</v>
      </c>
      <c r="C141" s="72">
        <v>83</v>
      </c>
      <c r="D141" s="72">
        <v>75</v>
      </c>
      <c r="E141" s="72">
        <v>50</v>
      </c>
    </row>
    <row r="142" spans="1:37">
      <c r="A142" s="71"/>
      <c r="B142" s="72"/>
      <c r="C142" s="74">
        <v>340</v>
      </c>
      <c r="D142" s="74">
        <v>273</v>
      </c>
      <c r="E142" s="74">
        <v>169</v>
      </c>
    </row>
  </sheetData>
  <sortState ref="M112:Q117">
    <sortCondition ref="N111:N116"/>
  </sortState>
  <mergeCells count="19">
    <mergeCell ref="A110:B110"/>
    <mergeCell ref="A130:B130"/>
    <mergeCell ref="A1:B1"/>
    <mergeCell ref="C1:AG2"/>
    <mergeCell ref="A2:B2"/>
    <mergeCell ref="A78:B78"/>
    <mergeCell ref="A101:B101"/>
    <mergeCell ref="A28:B28"/>
    <mergeCell ref="C28:V29"/>
    <mergeCell ref="A29:B29"/>
    <mergeCell ref="A50:B50"/>
    <mergeCell ref="C50:V51"/>
    <mergeCell ref="A51:B51"/>
    <mergeCell ref="D44:O44"/>
    <mergeCell ref="D45:O45"/>
    <mergeCell ref="A89:B89"/>
    <mergeCell ref="D46:O46"/>
    <mergeCell ref="D47:O47"/>
    <mergeCell ref="A17:B17"/>
  </mergeCells>
  <conditionalFormatting sqref="F66:F76">
    <cfRule type="duplicateValues" dxfId="20" priority="33104"/>
    <cfRule type="duplicateValues" dxfId="19" priority="33105"/>
  </conditionalFormatting>
  <conditionalFormatting sqref="F66:F76">
    <cfRule type="duplicateValues" dxfId="18" priority="33110"/>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J6" sqref="A1:J6"/>
    </sheetView>
  </sheetViews>
  <sheetFormatPr defaultRowHeight="14.4"/>
  <cols>
    <col min="1" max="1" width="5.44140625" style="43" customWidth="1"/>
    <col min="2" max="2" width="20.44140625" style="40" customWidth="1"/>
    <col min="3" max="3" width="9.21875" style="40" customWidth="1"/>
    <col min="4" max="4" width="14.109375" style="40" customWidth="1"/>
    <col min="5" max="5" width="18.109375" style="58" bestFit="1" customWidth="1"/>
    <col min="6" max="6" width="17.88671875" customWidth="1"/>
    <col min="7" max="7" width="11.5546875" customWidth="1"/>
    <col min="8" max="8" width="12.33203125" customWidth="1"/>
    <col min="10" max="10" width="18.77734375" bestFit="1" customWidth="1"/>
  </cols>
  <sheetData>
    <row r="1" spans="1:11">
      <c r="A1" s="207" t="s">
        <v>140</v>
      </c>
      <c r="B1" s="207"/>
      <c r="C1" s="207"/>
      <c r="D1" s="207"/>
      <c r="E1" s="207"/>
      <c r="F1" s="207"/>
      <c r="G1" s="207"/>
      <c r="H1" s="207"/>
      <c r="I1" s="207"/>
      <c r="J1" s="207"/>
    </row>
    <row r="2" spans="1:11">
      <c r="A2" s="207"/>
      <c r="B2" s="207"/>
      <c r="C2" s="207"/>
      <c r="D2" s="207"/>
      <c r="E2" s="207"/>
      <c r="F2" s="207"/>
      <c r="G2" s="207"/>
      <c r="H2" s="207"/>
      <c r="I2" s="207"/>
      <c r="J2" s="207"/>
    </row>
    <row r="3" spans="1:11" ht="31.2">
      <c r="A3" s="105" t="s">
        <v>141</v>
      </c>
      <c r="B3" s="1" t="s">
        <v>178</v>
      </c>
      <c r="C3" s="1" t="s">
        <v>131</v>
      </c>
      <c r="D3" s="1" t="s">
        <v>142</v>
      </c>
      <c r="E3" s="57" t="s">
        <v>9</v>
      </c>
      <c r="F3" s="1" t="s">
        <v>143</v>
      </c>
      <c r="G3" s="1" t="s">
        <v>144</v>
      </c>
      <c r="H3" s="59" t="s">
        <v>145</v>
      </c>
      <c r="I3" s="60"/>
      <c r="J3" s="1" t="s">
        <v>146</v>
      </c>
    </row>
    <row r="4" spans="1:11" s="10" customFormat="1">
      <c r="A4" s="2">
        <v>1</v>
      </c>
      <c r="B4" s="104">
        <v>587400</v>
      </c>
      <c r="C4" s="104" t="s">
        <v>38</v>
      </c>
      <c r="D4" s="53">
        <v>46253</v>
      </c>
      <c r="E4" s="152" t="s">
        <v>39</v>
      </c>
      <c r="F4" s="44" t="s">
        <v>315</v>
      </c>
      <c r="G4" s="111" t="s">
        <v>26</v>
      </c>
      <c r="H4" s="53">
        <v>46264</v>
      </c>
      <c r="I4" s="44"/>
      <c r="J4" s="44"/>
    </row>
    <row r="5" spans="1:11" s="10" customFormat="1">
      <c r="A5" s="2">
        <v>2</v>
      </c>
      <c r="B5" s="104">
        <v>587398</v>
      </c>
      <c r="C5" s="104" t="s">
        <v>38</v>
      </c>
      <c r="D5" s="53">
        <v>46253</v>
      </c>
      <c r="E5" s="152" t="s">
        <v>39</v>
      </c>
      <c r="F5" s="44" t="s">
        <v>315</v>
      </c>
      <c r="G5" s="111" t="s">
        <v>26</v>
      </c>
      <c r="H5" s="53">
        <v>46264</v>
      </c>
      <c r="I5" s="44"/>
      <c r="J5" s="44"/>
    </row>
    <row r="6" spans="1:11" s="10" customFormat="1">
      <c r="A6" s="2">
        <v>3</v>
      </c>
      <c r="B6" s="104">
        <v>587399</v>
      </c>
      <c r="C6" s="104" t="s">
        <v>38</v>
      </c>
      <c r="D6" s="53">
        <v>46253</v>
      </c>
      <c r="E6" s="152" t="s">
        <v>39</v>
      </c>
      <c r="F6" s="44" t="s">
        <v>315</v>
      </c>
      <c r="G6" s="111" t="s">
        <v>26</v>
      </c>
      <c r="H6" s="53">
        <v>46264</v>
      </c>
      <c r="I6" s="44"/>
      <c r="J6" s="44"/>
    </row>
    <row r="7" spans="1:11" s="10" customFormat="1">
      <c r="A7" s="2">
        <v>4</v>
      </c>
      <c r="B7" s="104">
        <v>588140</v>
      </c>
      <c r="C7" s="104" t="s">
        <v>38</v>
      </c>
      <c r="D7" s="53">
        <v>46269</v>
      </c>
      <c r="E7" s="152" t="s">
        <v>55</v>
      </c>
      <c r="F7" s="152" t="s">
        <v>457</v>
      </c>
      <c r="G7" s="111" t="s">
        <v>26</v>
      </c>
      <c r="H7" s="53">
        <v>46273</v>
      </c>
      <c r="I7" s="44"/>
      <c r="J7" s="44"/>
    </row>
    <row r="8" spans="1:11" s="10" customFormat="1">
      <c r="A8" s="2">
        <v>5</v>
      </c>
      <c r="B8" s="104">
        <v>586902</v>
      </c>
      <c r="C8" s="104" t="s">
        <v>40</v>
      </c>
      <c r="D8" s="53">
        <v>46272</v>
      </c>
      <c r="E8" s="152" t="s">
        <v>55</v>
      </c>
      <c r="F8" s="152" t="s">
        <v>355</v>
      </c>
      <c r="G8" s="111" t="s">
        <v>26</v>
      </c>
      <c r="H8" s="53">
        <v>46272</v>
      </c>
      <c r="I8" s="44"/>
      <c r="J8" s="44"/>
    </row>
    <row r="9" spans="1:11" s="10" customFormat="1">
      <c r="A9" s="2">
        <v>6</v>
      </c>
      <c r="B9" s="104">
        <v>588498</v>
      </c>
      <c r="C9" s="104" t="s">
        <v>84</v>
      </c>
      <c r="D9" s="53">
        <v>46274</v>
      </c>
      <c r="E9" s="153" t="s">
        <v>34</v>
      </c>
      <c r="F9" s="152" t="s">
        <v>355</v>
      </c>
      <c r="G9" s="111" t="s">
        <v>26</v>
      </c>
      <c r="H9" s="53">
        <v>46275</v>
      </c>
      <c r="I9" s="44"/>
      <c r="J9" s="44"/>
    </row>
    <row r="10" spans="1:11" s="10" customFormat="1">
      <c r="A10" s="2">
        <v>7</v>
      </c>
      <c r="B10" s="104">
        <v>575874</v>
      </c>
      <c r="C10" s="104" t="s">
        <v>40</v>
      </c>
      <c r="D10" s="53">
        <v>46274</v>
      </c>
      <c r="E10" s="153" t="s">
        <v>66</v>
      </c>
      <c r="F10" s="152" t="s">
        <v>355</v>
      </c>
      <c r="G10" s="111" t="s">
        <v>26</v>
      </c>
      <c r="H10" s="53">
        <v>46277</v>
      </c>
      <c r="I10" s="44"/>
      <c r="J10" s="44"/>
    </row>
    <row r="11" spans="1:11" s="10" customFormat="1">
      <c r="A11" s="2">
        <v>8</v>
      </c>
      <c r="B11" s="104">
        <v>575875</v>
      </c>
      <c r="C11" s="104" t="s">
        <v>40</v>
      </c>
      <c r="D11" s="53">
        <v>46274</v>
      </c>
      <c r="E11" s="153" t="s">
        <v>66</v>
      </c>
      <c r="F11" s="152" t="s">
        <v>355</v>
      </c>
      <c r="G11" s="111" t="s">
        <v>26</v>
      </c>
      <c r="H11" s="53">
        <v>46277</v>
      </c>
      <c r="I11" s="44"/>
      <c r="J11" s="44"/>
    </row>
    <row r="12" spans="1:11" s="10" customFormat="1">
      <c r="A12" s="2">
        <v>9</v>
      </c>
      <c r="B12" s="104">
        <v>571249</v>
      </c>
      <c r="C12" s="104" t="s">
        <v>38</v>
      </c>
      <c r="D12" s="53">
        <v>46270</v>
      </c>
      <c r="E12" s="152" t="s">
        <v>42</v>
      </c>
      <c r="F12" s="152" t="s">
        <v>576</v>
      </c>
      <c r="G12" s="111" t="s">
        <v>26</v>
      </c>
      <c r="H12" s="53">
        <v>46289</v>
      </c>
      <c r="I12" s="44"/>
      <c r="J12" s="44" t="s">
        <v>468</v>
      </c>
    </row>
    <row r="13" spans="1:11" s="10" customFormat="1">
      <c r="A13" s="2">
        <v>10</v>
      </c>
      <c r="B13" s="104">
        <v>584924</v>
      </c>
      <c r="C13" s="104" t="s">
        <v>38</v>
      </c>
      <c r="D13" s="53">
        <v>46252</v>
      </c>
      <c r="E13" s="152" t="s">
        <v>67</v>
      </c>
      <c r="F13" s="152" t="s">
        <v>355</v>
      </c>
      <c r="G13" s="111" t="s">
        <v>26</v>
      </c>
      <c r="H13" s="53">
        <v>46289</v>
      </c>
      <c r="I13" s="44"/>
      <c r="J13" s="44"/>
    </row>
    <row r="14" spans="1:11" s="34" customFormat="1">
      <c r="A14" s="2">
        <v>11</v>
      </c>
      <c r="B14" s="104">
        <v>586168</v>
      </c>
      <c r="C14" s="164" t="s">
        <v>40</v>
      </c>
      <c r="D14" s="53">
        <v>46288</v>
      </c>
      <c r="E14" s="160" t="s">
        <v>66</v>
      </c>
      <c r="F14" s="152" t="s">
        <v>355</v>
      </c>
      <c r="G14" s="111" t="s">
        <v>26</v>
      </c>
      <c r="H14" s="53">
        <v>46291</v>
      </c>
      <c r="I14" s="4"/>
      <c r="J14" s="4"/>
    </row>
    <row r="15" spans="1:11">
      <c r="A15" s="34"/>
      <c r="B15" s="34"/>
      <c r="C15" s="34"/>
      <c r="D15" s="34"/>
      <c r="E15" s="34"/>
      <c r="F15" s="34"/>
      <c r="G15" s="34"/>
      <c r="H15" s="34"/>
      <c r="I15" s="34"/>
      <c r="J15" s="34"/>
      <c r="K15" s="34"/>
    </row>
    <row r="16" spans="1:11">
      <c r="B16" s="11"/>
    </row>
    <row r="17" spans="2:2">
      <c r="B17" s="11"/>
    </row>
    <row r="18" spans="2:2">
      <c r="B18" s="11"/>
    </row>
    <row r="19" spans="2:2">
      <c r="B19" s="11"/>
    </row>
    <row r="20" spans="2:2">
      <c r="B20" s="11"/>
    </row>
    <row r="21" spans="2:2">
      <c r="B21" s="11"/>
    </row>
    <row r="22" spans="2:2">
      <c r="B22" s="11"/>
    </row>
  </sheetData>
  <sortState ref="A5:N13">
    <sortCondition ref="H5:H13"/>
  </sortState>
  <mergeCells count="1">
    <mergeCell ref="A1:J2"/>
  </mergeCells>
  <conditionalFormatting sqref="B3">
    <cfRule type="duplicateValues" dxfId="17" priority="1253"/>
  </conditionalFormatting>
  <conditionalFormatting sqref="B3">
    <cfRule type="duplicateValues" dxfId="16" priority="1232"/>
  </conditionalFormatting>
  <conditionalFormatting sqref="B1:B3">
    <cfRule type="duplicateValues" dxfId="15" priority="1199"/>
  </conditionalFormatting>
  <conditionalFormatting sqref="B3">
    <cfRule type="duplicateValues" dxfId="14" priority="1263"/>
  </conditionalFormatting>
  <conditionalFormatting sqref="B1:B3">
    <cfRule type="duplicateValues" dxfId="13" priority="1265"/>
  </conditionalFormatting>
  <conditionalFormatting sqref="B1:B3">
    <cfRule type="duplicateValues" dxfId="12" priority="1268"/>
  </conditionalFormatting>
  <conditionalFormatting sqref="B23:B1048576 B1:B3">
    <cfRule type="duplicateValues" dxfId="11" priority="690"/>
  </conditionalFormatting>
  <conditionalFormatting sqref="B23:B1048576 B1:B3">
    <cfRule type="duplicateValues" dxfId="10" priority="47023"/>
    <cfRule type="duplicateValues" dxfId="9" priority="47024"/>
  </conditionalFormatting>
  <conditionalFormatting sqref="B23:B1048576">
    <cfRule type="duplicateValues" dxfId="8" priority="47031"/>
  </conditionalFormatting>
  <conditionalFormatting sqref="B23:B1048576">
    <cfRule type="duplicateValues" dxfId="7" priority="47033"/>
  </conditionalFormatting>
  <conditionalFormatting sqref="B4:B6">
    <cfRule type="duplicateValues" dxfId="6" priority="148"/>
  </conditionalFormatting>
  <conditionalFormatting sqref="B13 B7:B8">
    <cfRule type="duplicateValues" dxfId="5" priority="71299"/>
  </conditionalFormatting>
  <conditionalFormatting sqref="B10:B12">
    <cfRule type="duplicateValues" dxfId="4" priority="28"/>
  </conditionalFormatting>
  <conditionalFormatting sqref="B9">
    <cfRule type="duplicateValues" dxfId="3" priority="27"/>
  </conditionalFormatting>
  <conditionalFormatting sqref="B23:B1048576 B1:B13">
    <cfRule type="duplicateValues" dxfId="2" priority="26"/>
  </conditionalFormatting>
  <conditionalFormatting sqref="B14">
    <cfRule type="duplicateValues" dxfId="1" priority="1"/>
  </conditionalFormatting>
  <conditionalFormatting sqref="B16:B22">
    <cfRule type="duplicateValues" dxfId="0" priority="7327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PRODUCTION REPORT</vt:lpstr>
      <vt:lpstr>Sheet1</vt:lpstr>
      <vt:lpstr>SUMMARY</vt:lpstr>
      <vt:lpstr>FAPS FITMENT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2026-09-12T03:25:43Z</cp:lastPrinted>
  <dcterms:created xsi:type="dcterms:W3CDTF">2025-12-25T07:50:23Z</dcterms:created>
  <dcterms:modified xsi:type="dcterms:W3CDTF">2026-10-08T07:45:14Z</dcterms:modified>
</cp:coreProperties>
</file>